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685"/>
  </bookViews>
  <sheets>
    <sheet name="Rozpočet výdavky 2018" sheetId="1" r:id="rId1"/>
    <sheet name="Rozpočet  príjmy 2018" sheetId="2" r:id="rId2"/>
    <sheet name="kapitálové výdaje 2018" sheetId="3" r:id="rId3"/>
  </sheets>
  <calcPr calcId="124519"/>
</workbook>
</file>

<file path=xl/calcChain.xml><?xml version="1.0" encoding="utf-8"?>
<calcChain xmlns="http://schemas.openxmlformats.org/spreadsheetml/2006/main">
  <c r="D143" i="1"/>
  <c r="C143"/>
  <c r="B143"/>
  <c r="B6" i="3"/>
  <c r="F57" i="2"/>
  <c r="E57"/>
  <c r="D57"/>
  <c r="F35"/>
  <c r="E35"/>
  <c r="D35"/>
  <c r="F21"/>
  <c r="E21"/>
  <c r="D21"/>
  <c r="F12"/>
  <c r="F62" s="1"/>
  <c r="E12"/>
  <c r="E62" s="1"/>
  <c r="D12"/>
  <c r="D62" s="1"/>
  <c r="D68" i="1"/>
  <c r="C68"/>
  <c r="B68"/>
  <c r="D128"/>
  <c r="C128"/>
  <c r="B128"/>
  <c r="B117"/>
  <c r="D108"/>
  <c r="C108"/>
  <c r="B108"/>
  <c r="D95"/>
  <c r="C95"/>
  <c r="B95"/>
  <c r="B88"/>
  <c r="C88"/>
  <c r="D88"/>
  <c r="D81"/>
  <c r="C81"/>
  <c r="D74"/>
  <c r="C175"/>
  <c r="C74"/>
  <c r="D175"/>
  <c r="D168"/>
  <c r="D134"/>
  <c r="D117"/>
  <c r="C6" i="3"/>
  <c r="C117" i="1"/>
  <c r="C168"/>
  <c r="B175"/>
  <c r="B168"/>
  <c r="B81"/>
  <c r="D42" i="2"/>
  <c r="B74" i="1"/>
  <c r="B134"/>
  <c r="B177" l="1"/>
  <c r="D177"/>
  <c r="C177"/>
</calcChain>
</file>

<file path=xl/sharedStrings.xml><?xml version="1.0" encoding="utf-8"?>
<sst xmlns="http://schemas.openxmlformats.org/spreadsheetml/2006/main" count="256" uniqueCount="170">
  <si>
    <t xml:space="preserve"> </t>
  </si>
  <si>
    <t xml:space="preserve">Mzdové výdaje – starosta </t>
  </si>
  <si>
    <t>Celková cena práce starostu</t>
  </si>
  <si>
    <t>Mzdové výdaje – referentka</t>
  </si>
  <si>
    <t>Celková cena práce referentky</t>
  </si>
  <si>
    <t>Mzdové výdaje - údržbár</t>
  </si>
  <si>
    <t>Celková cena práce údržbára</t>
  </si>
  <si>
    <r>
      <t>Výdavky Obecný úrad</t>
    </r>
    <r>
      <rPr>
        <b/>
        <sz val="12"/>
        <rFont val="Arial CE"/>
        <family val="2"/>
        <charset val="238"/>
      </rPr>
      <t xml:space="preserve"> </t>
    </r>
  </si>
  <si>
    <t>Energie - elektrická energia</t>
  </si>
  <si>
    <t xml:space="preserve">Energie - plyn </t>
  </si>
  <si>
    <t>Vodné a stočné OcÚ</t>
  </si>
  <si>
    <t xml:space="preserve">Poštovné </t>
  </si>
  <si>
    <t>Poplatky web.stranky (predĺženie a správa domény)</t>
  </si>
  <si>
    <t>Cestovné náhrady</t>
  </si>
  <si>
    <t xml:space="preserve">Telefón, internet, rozhlas </t>
  </si>
  <si>
    <t>Všeobecný materiál</t>
  </si>
  <si>
    <t>kancelárske potreby</t>
  </si>
  <si>
    <t>farby do tlac. a kop . strojov</t>
  </si>
  <si>
    <t>papier</t>
  </si>
  <si>
    <t>samolepiace etikety pre kuka nádoby</t>
  </si>
  <si>
    <t>autobusové čakárne – ošetrenie</t>
  </si>
  <si>
    <t>cistiace, desinfekčné  a hyg. potreby</t>
  </si>
  <si>
    <t>stolová voda</t>
  </si>
  <si>
    <t xml:space="preserve">nákup nových kuka nádob </t>
  </si>
  <si>
    <t>futbalový turnaj – poháre a ostatné výdavky</t>
  </si>
  <si>
    <t>poplatok za vydanie LV</t>
  </si>
  <si>
    <t>publikácie pre verejnú správu</t>
  </si>
  <si>
    <t>reprezentačné – pos. a rôzne</t>
  </si>
  <si>
    <t>reprezentačné-pos. s dôchodcami a privítanie najm.obyv.</t>
  </si>
  <si>
    <t xml:space="preserve">reprezentačné- prípevky do tombol </t>
  </si>
  <si>
    <t>reprezentačné - Mikuláš</t>
  </si>
  <si>
    <t>reprezentačné- vecné dary MDD</t>
  </si>
  <si>
    <t xml:space="preserve">reprezentačné- vecné dary novomanž. </t>
  </si>
  <si>
    <t xml:space="preserve">reprezentačné - vecné dary jubilantom </t>
  </si>
  <si>
    <t xml:space="preserve">Údržba výpočtovej techniky </t>
  </si>
  <si>
    <t xml:space="preserve">školenia, kurzy, semináre </t>
  </si>
  <si>
    <t>kominárske práce</t>
  </si>
  <si>
    <r>
      <t>Všeobecné služby</t>
    </r>
    <r>
      <rPr>
        <sz val="8"/>
        <rFont val="Arial CE"/>
        <family val="2"/>
        <charset val="238"/>
      </rPr>
      <t xml:space="preserve"> </t>
    </r>
    <r>
      <rPr>
        <sz val="7"/>
        <rFont val="Arial CE"/>
        <family val="2"/>
        <charset val="238"/>
      </rPr>
      <t>(konces.p.,veterin.sl,účt.-právne porad.,agenda CO)</t>
    </r>
    <r>
      <rPr>
        <sz val="8"/>
        <rFont val="Arial CE"/>
        <family val="2"/>
        <charset val="238"/>
      </rPr>
      <t xml:space="preserve"> </t>
    </r>
  </si>
  <si>
    <t xml:space="preserve">auditorska práca </t>
  </si>
  <si>
    <t>VS - spoločný stavebný úrad (refundácia)</t>
  </si>
  <si>
    <t>kontrolór obce</t>
  </si>
  <si>
    <t xml:space="preserve">aktualizácia a údržba softweru </t>
  </si>
  <si>
    <t xml:space="preserve">poplatky banke </t>
  </si>
  <si>
    <t xml:space="preserve">dane z úrokov </t>
  </si>
  <si>
    <t xml:space="preserve">stravovanie zamestnancov </t>
  </si>
  <si>
    <t>poistenie budov a dlhodobého majetku</t>
  </si>
  <si>
    <t xml:space="preserve">odmeny poslancom </t>
  </si>
  <si>
    <t xml:space="preserve">dohody o vyk.práce  </t>
  </si>
  <si>
    <t>nadáciám a občianskym združeniam</t>
  </si>
  <si>
    <t>klub dôchodcov – dotácia</t>
  </si>
  <si>
    <t>klub žien Slnečnica - dotácia</t>
  </si>
  <si>
    <t>členské príspevky (ZMOS, ZPOZ,)</t>
  </si>
  <si>
    <t xml:space="preserve">Výdavky  spolu </t>
  </si>
  <si>
    <t xml:space="preserve">Výdavky Opatrovateľská služba </t>
  </si>
  <si>
    <t xml:space="preserve">Transfer neziskovej organizácie </t>
  </si>
  <si>
    <t>Spolu OS</t>
  </si>
  <si>
    <t xml:space="preserve">Výdavky Cestná doprava   </t>
  </si>
  <si>
    <r>
      <t xml:space="preserve">Zimné ošetrenie komunikácií </t>
    </r>
    <r>
      <rPr>
        <sz val="10"/>
        <rFont val="Arial CE"/>
        <family val="2"/>
        <charset val="238"/>
      </rPr>
      <t>(odhŕňanie snehu)</t>
    </r>
  </si>
  <si>
    <t>Spolu</t>
  </si>
  <si>
    <t>Výdavky Nakladanie s odpadmi</t>
  </si>
  <si>
    <t>Služby</t>
  </si>
  <si>
    <t>Odvoz a uloženie TKO odpadu,stavebnej sutiny</t>
  </si>
  <si>
    <t>Výdavky Verejné osvetlenie</t>
  </si>
  <si>
    <r>
      <t xml:space="preserve">Všeobecný materiál </t>
    </r>
    <r>
      <rPr>
        <sz val="10"/>
        <rFont val="Arial CE"/>
        <family val="2"/>
        <charset val="238"/>
      </rPr>
      <t>(žiarivky, štartéry, výbojky)</t>
    </r>
  </si>
  <si>
    <t xml:space="preserve">Spolu </t>
  </si>
  <si>
    <t>Výdavky Športové služby (TJ)</t>
  </si>
  <si>
    <r>
      <t xml:space="preserve">Všeob.mat - </t>
    </r>
    <r>
      <rPr>
        <sz val="10"/>
        <rFont val="Arial CE"/>
        <family val="2"/>
        <charset val="238"/>
      </rPr>
      <t>údržba budov, obj. a ich častí</t>
    </r>
  </si>
  <si>
    <t xml:space="preserve">Palivo, mazivá, oleje a špeciálne kvapaliny </t>
  </si>
  <si>
    <t>Poplatky – registrácia hráčov</t>
  </si>
  <si>
    <r>
      <t>Verejná zeleň</t>
    </r>
    <r>
      <rPr>
        <b/>
        <i/>
        <sz val="14"/>
        <rFont val="Arial CE"/>
        <family val="2"/>
        <charset val="238"/>
      </rPr>
      <t xml:space="preserve"> </t>
    </r>
  </si>
  <si>
    <t xml:space="preserve">Všeobecný materiál </t>
  </si>
  <si>
    <t>údržby a opravy techniky</t>
  </si>
  <si>
    <t xml:space="preserve">Výdavky Kultúrne služby (KD) </t>
  </si>
  <si>
    <t xml:space="preserve">Čistiace a dez. prostriedky </t>
  </si>
  <si>
    <t>Údržba</t>
  </si>
  <si>
    <t>Všeobecné služby</t>
  </si>
  <si>
    <t xml:space="preserve">Výdavky Vysielacie služby (MR) </t>
  </si>
  <si>
    <t>údržba, oprava ampl. a rádia vo vysielac.miest.</t>
  </si>
  <si>
    <t xml:space="preserve">Výdavky Náboženské služby </t>
  </si>
  <si>
    <t>Výdavky Materská škola  - 09111  - kód financovania 41</t>
  </si>
  <si>
    <t xml:space="preserve">Mzdové výdaje – riaditeľka a učiteľky </t>
  </si>
  <si>
    <t>Celková cena práce</t>
  </si>
  <si>
    <r>
      <t xml:space="preserve">Mzdové výdaje – </t>
    </r>
    <r>
      <rPr>
        <b/>
        <sz val="11"/>
        <rFont val="Arial CE"/>
        <family val="2"/>
        <charset val="238"/>
      </rPr>
      <t>upratovačky a výdaj stravy</t>
    </r>
    <r>
      <rPr>
        <b/>
        <sz val="12"/>
        <rFont val="Arial CE"/>
        <family val="2"/>
        <charset val="238"/>
      </rPr>
      <t xml:space="preserve"> </t>
    </r>
  </si>
  <si>
    <t xml:space="preserve">Vodné a stočné   </t>
  </si>
  <si>
    <t>Materiál hradený z prísp. od rodičov /VZN/</t>
  </si>
  <si>
    <t>Všeob.služby hrad. z prísp. od rodičov</t>
  </si>
  <si>
    <t>Materiál hrad. z dotácie z TT odbor školstva</t>
  </si>
  <si>
    <t>Poistenie počítačov</t>
  </si>
  <si>
    <t xml:space="preserve">Ostatné výdaje spolu </t>
  </si>
  <si>
    <t xml:space="preserve">Výdavky výdajňa stravy  </t>
  </si>
  <si>
    <r>
      <t xml:space="preserve">Všeobecný mat. </t>
    </r>
    <r>
      <rPr>
        <sz val="10"/>
        <rFont val="Arial CE"/>
        <family val="2"/>
        <charset val="238"/>
      </rPr>
      <t>(čistiace potreby)</t>
    </r>
  </si>
  <si>
    <t>Cestovné za dovoz stravy</t>
  </si>
  <si>
    <t>Spolu výdajňa stravy</t>
  </si>
  <si>
    <t>Spolu MŠ a výdajňa stravy</t>
  </si>
  <si>
    <t>Daňové príjmy  - 100</t>
  </si>
  <si>
    <t>Výnos dane z príjmov pouk. územnej sam.</t>
  </si>
  <si>
    <t xml:space="preserve">Dane z nehnuteľností </t>
  </si>
  <si>
    <t>Daň z pozemkov</t>
  </si>
  <si>
    <t>Daň zo stavieb</t>
  </si>
  <si>
    <t>Dane za špecifické služby</t>
  </si>
  <si>
    <t>za psa</t>
  </si>
  <si>
    <t>za užívanie verejného priestranstva</t>
  </si>
  <si>
    <t>za komunálne odpady a drobné stavebné odpady</t>
  </si>
  <si>
    <t>Daňové príjmy spolu</t>
  </si>
  <si>
    <t>Nedaňové príjmy  - 200</t>
  </si>
  <si>
    <t xml:space="preserve">Príjmy z vlastníctva </t>
  </si>
  <si>
    <t>z prenajatých pozemkov</t>
  </si>
  <si>
    <t xml:space="preserve">z prenájmu TJ </t>
  </si>
  <si>
    <t>z prenájmu KD</t>
  </si>
  <si>
    <t>Príjmy z vlastníctva spolu</t>
  </si>
  <si>
    <t>miestny rozhlas</t>
  </si>
  <si>
    <t xml:space="preserve">overovanie </t>
  </si>
  <si>
    <r>
      <t>rôzne popl.</t>
    </r>
    <r>
      <rPr>
        <sz val="7"/>
        <rFont val="Arial CE"/>
        <family val="2"/>
        <charset val="238"/>
      </rPr>
      <t>v zmysle VZN – známky pre psov, potvrd.,lunapark</t>
    </r>
  </si>
  <si>
    <t xml:space="preserve">rybárske lístky </t>
  </si>
  <si>
    <t xml:space="preserve">fotokopírovanie </t>
  </si>
  <si>
    <t>samolepiace etikety na smetné nádoby</t>
  </si>
  <si>
    <t xml:space="preserve">stavebné poplatky </t>
  </si>
  <si>
    <t>predaj Kuka nádob</t>
  </si>
  <si>
    <t>cintorínske poplatky a prenájom domu smútku</t>
  </si>
  <si>
    <t>Ostatné príjmy</t>
  </si>
  <si>
    <t>Poplatky a platby spolu</t>
  </si>
  <si>
    <t>Úroky z účtov finančného hosp.</t>
  </si>
  <si>
    <t xml:space="preserve">bežné a fondové účty </t>
  </si>
  <si>
    <t>Úroky spolu</t>
  </si>
  <si>
    <t xml:space="preserve">Transfery </t>
  </si>
  <si>
    <t>Transfery spolu</t>
  </si>
  <si>
    <t xml:space="preserve">  Príjmy spolu :</t>
  </si>
  <si>
    <t xml:space="preserve">  Výdavky spolu :</t>
  </si>
  <si>
    <r>
      <t xml:space="preserve">Údržba, oprava a výmena svietidiel </t>
    </r>
    <r>
      <rPr>
        <sz val="8"/>
        <rFont val="Arial CE"/>
        <family val="2"/>
        <charset val="238"/>
      </rPr>
      <t>(práce s plošinou)</t>
    </r>
  </si>
  <si>
    <t>Preddavky na dohody rozhodcov a delegátov</t>
  </si>
  <si>
    <t>spolu</t>
  </si>
  <si>
    <r>
      <t>Údržba budovy-</t>
    </r>
    <r>
      <rPr>
        <sz val="8"/>
        <rFont val="Arial CE"/>
        <charset val="238"/>
      </rPr>
      <t>(úprava býv. spáne a riaditeľne na kanc.priestory)</t>
    </r>
  </si>
  <si>
    <t>Stromy, trávnik, okrasné kríky</t>
  </si>
  <si>
    <t xml:space="preserve">Výpočtová technika – oprava </t>
  </si>
  <si>
    <t xml:space="preserve">Špeciálny mat. - revízia has. prístrojov (OcÚ,MŠ,ZŠ,TJ, KD) </t>
  </si>
  <si>
    <t>deň obce Jánovce</t>
  </si>
  <si>
    <t>Zberné nádoby a kompostovacie zásobníky</t>
  </si>
  <si>
    <r>
      <rPr>
        <sz val="12"/>
        <rFont val="Arial CE"/>
        <charset val="238"/>
      </rPr>
      <t>Energie - elektrická energia</t>
    </r>
    <r>
      <rPr>
        <sz val="8"/>
        <rFont val="Arial CE"/>
        <family val="2"/>
        <charset val="238"/>
      </rPr>
      <t xml:space="preserve"> (R.K. a Evanj.cintoríny)</t>
    </r>
  </si>
  <si>
    <t xml:space="preserve">MŠ príspevky od rodičov </t>
  </si>
  <si>
    <t>Zo štát. rozpočtu na materskú školu</t>
  </si>
  <si>
    <t>zo štát. rozpočtu na úseku živ. prostredia</t>
  </si>
  <si>
    <t>zo štát. rozpočtu na úseku hlás.pob.obč.</t>
  </si>
  <si>
    <t>zo štát. rozpočtu na cestnú dopravu</t>
  </si>
  <si>
    <r>
      <t xml:space="preserve">zo štát. rozpočtu na stavebný úrad </t>
    </r>
    <r>
      <rPr>
        <sz val="8"/>
        <rFont val="Arial CE"/>
        <charset val="238"/>
      </rPr>
      <t>(refundácia)</t>
    </r>
  </si>
  <si>
    <t xml:space="preserve">poplatky a platby z nepravidelného a náhodného predaja služieb </t>
  </si>
  <si>
    <t>Nákup dopravných značiek</t>
  </si>
  <si>
    <t>reprezentačné- občerstvenie - Deň Otcov</t>
  </si>
  <si>
    <t>revízia plyn.zariadení</t>
  </si>
  <si>
    <t>zo štát. rozpočtu na úseku registra adries</t>
  </si>
  <si>
    <r>
      <t>zo štát. rozpočtu na voľby</t>
    </r>
    <r>
      <rPr>
        <sz val="8"/>
        <rFont val="Arial CE"/>
        <charset val="238"/>
      </rPr>
      <t xml:space="preserve"> (jeseň 2018)</t>
    </r>
  </si>
  <si>
    <t>Rozpočet na rok 2018</t>
  </si>
  <si>
    <t>Rozpočet na rok 2018 – príjmová časť</t>
  </si>
  <si>
    <t>dohody o vykonaní prác – upratovačka</t>
  </si>
  <si>
    <t>Energie - elektrická energia Ocú/Klub dôchodcov</t>
  </si>
  <si>
    <t>Energie - plyn Ocú/ Klub dôchodcov</t>
  </si>
  <si>
    <t xml:space="preserve">trénerská činnosť </t>
  </si>
  <si>
    <t>Stravovanie zamestnancov (len zamestnávateľ)</t>
  </si>
  <si>
    <t xml:space="preserve">Rozpočet obce na rok 2018 – výdavková časť </t>
  </si>
  <si>
    <t>deň obce Jánosháza /HU/</t>
  </si>
  <si>
    <t>Telefón, internet, poštovné</t>
  </si>
  <si>
    <t>umelé hnojivo, trávne osivo</t>
  </si>
  <si>
    <t>oprava chodníkov</t>
  </si>
  <si>
    <t>Údržba a úprava cintorínov</t>
  </si>
  <si>
    <t>Palivo na kosenie</t>
  </si>
  <si>
    <t>tlačiareň</t>
  </si>
  <si>
    <t>Oplotenie R.K cintorína</t>
  </si>
  <si>
    <t>rok 2018</t>
  </si>
  <si>
    <t>rok 2019</t>
  </si>
  <si>
    <t>rok 2020</t>
  </si>
  <si>
    <t>kapitálové výdaje</t>
  </si>
</sst>
</file>

<file path=xl/styles.xml><?xml version="1.0" encoding="utf-8"?>
<styleSheet xmlns="http://schemas.openxmlformats.org/spreadsheetml/2006/main">
  <fonts count="32">
    <font>
      <sz val="10"/>
      <name val="Arial CE"/>
      <family val="2"/>
      <charset val="238"/>
    </font>
    <font>
      <u/>
      <sz val="18"/>
      <name val="Arial CE"/>
      <family val="2"/>
      <charset val="238"/>
    </font>
    <font>
      <u/>
      <sz val="10"/>
      <name val="Arial CE"/>
      <family val="2"/>
      <charset val="238"/>
    </font>
    <font>
      <b/>
      <i/>
      <u/>
      <sz val="14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b/>
      <u/>
      <sz val="12"/>
      <name val="Arial CE"/>
      <family val="2"/>
      <charset val="238"/>
    </font>
    <font>
      <i/>
      <u/>
      <sz val="10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10"/>
      <color indexed="8"/>
      <name val="Arial CE"/>
      <family val="2"/>
      <charset val="238"/>
    </font>
    <font>
      <b/>
      <u/>
      <sz val="10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Times New Roman"/>
      <family val="1"/>
      <charset val="238"/>
    </font>
    <font>
      <b/>
      <i/>
      <sz val="12"/>
      <name val="Arial CE"/>
      <family val="2"/>
      <charset val="238"/>
    </font>
    <font>
      <b/>
      <sz val="14"/>
      <name val="Arial CE"/>
      <family val="2"/>
      <charset val="238"/>
    </font>
    <font>
      <sz val="1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0"/>
      <name val="Times New Roman"/>
      <family val="1"/>
      <charset val="238"/>
    </font>
    <font>
      <sz val="12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/>
    <xf numFmtId="0" fontId="6" fillId="0" borderId="0" xfId="0" applyFont="1"/>
    <xf numFmtId="10" fontId="0" fillId="0" borderId="0" xfId="0" applyNumberFormat="1"/>
    <xf numFmtId="0" fontId="7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4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Font="1" applyBorder="1"/>
    <xf numFmtId="0" fontId="14" fillId="0" borderId="1" xfId="0" applyFont="1" applyBorder="1"/>
    <xf numFmtId="0" fontId="2" fillId="0" borderId="0" xfId="0" applyFont="1"/>
    <xf numFmtId="0" fontId="6" fillId="0" borderId="1" xfId="0" applyFont="1" applyBorder="1"/>
    <xf numFmtId="0" fontId="15" fillId="0" borderId="0" xfId="0" applyFont="1"/>
    <xf numFmtId="0" fontId="6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8" fillId="0" borderId="0" xfId="0" applyFont="1" applyBorder="1"/>
    <xf numFmtId="0" fontId="0" fillId="0" borderId="0" xfId="0" applyBorder="1"/>
    <xf numFmtId="0" fontId="19" fillId="0" borderId="1" xfId="0" applyFont="1" applyBorder="1"/>
    <xf numFmtId="0" fontId="10" fillId="0" borderId="0" xfId="0" applyFont="1" applyBorder="1"/>
    <xf numFmtId="0" fontId="6" fillId="0" borderId="0" xfId="0" applyFont="1" applyBorder="1" applyAlignment="1">
      <alignment horizontal="center" vertical="center"/>
    </xf>
    <xf numFmtId="0" fontId="19" fillId="0" borderId="0" xfId="0" applyFont="1" applyBorder="1"/>
    <xf numFmtId="0" fontId="5" fillId="0" borderId="0" xfId="0" applyFont="1" applyFill="1" applyBorder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 applyBorder="1"/>
    <xf numFmtId="0" fontId="8" fillId="0" borderId="0" xfId="0" applyFont="1" applyBorder="1" applyAlignment="1">
      <alignment wrapText="1"/>
    </xf>
    <xf numFmtId="0" fontId="0" fillId="0" borderId="0" xfId="0" applyFont="1" applyBorder="1"/>
    <xf numFmtId="1" fontId="0" fillId="0" borderId="0" xfId="0" applyNumberFormat="1"/>
    <xf numFmtId="0" fontId="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 wrapText="1"/>
    </xf>
    <xf numFmtId="0" fontId="16" fillId="0" borderId="0" xfId="0" applyFont="1"/>
    <xf numFmtId="0" fontId="22" fillId="0" borderId="1" xfId="0" applyFont="1" applyBorder="1"/>
    <xf numFmtId="0" fontId="23" fillId="0" borderId="1" xfId="0" applyFont="1" applyBorder="1"/>
    <xf numFmtId="0" fontId="22" fillId="0" borderId="0" xfId="0" applyFont="1" applyBorder="1"/>
    <xf numFmtId="1" fontId="22" fillId="0" borderId="0" xfId="0" applyNumberFormat="1" applyFont="1" applyBorder="1"/>
    <xf numFmtId="0" fontId="22" fillId="0" borderId="0" xfId="0" applyFont="1"/>
    <xf numFmtId="0" fontId="0" fillId="0" borderId="0" xfId="0" applyFont="1"/>
    <xf numFmtId="0" fontId="23" fillId="0" borderId="0" xfId="0" applyFont="1"/>
    <xf numFmtId="0" fontId="0" fillId="0" borderId="1" xfId="0" applyFont="1" applyFill="1" applyBorder="1"/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9" fillId="0" borderId="0" xfId="0" applyFont="1"/>
    <xf numFmtId="0" fontId="0" fillId="0" borderId="1" xfId="0" applyFont="1" applyFill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1" fontId="0" fillId="0" borderId="0" xfId="0" applyNumberFormat="1" applyFont="1" applyBorder="1"/>
    <xf numFmtId="0" fontId="24" fillId="0" borderId="0" xfId="0" applyFont="1" applyBorder="1" applyAlignment="1"/>
    <xf numFmtId="0" fontId="0" fillId="0" borderId="0" xfId="0" applyBorder="1" applyAlignment="1"/>
    <xf numFmtId="0" fontId="11" fillId="0" borderId="0" xfId="0" applyFont="1" applyBorder="1"/>
    <xf numFmtId="0" fontId="24" fillId="0" borderId="0" xfId="0" applyFont="1"/>
    <xf numFmtId="1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/>
    <xf numFmtId="1" fontId="2" fillId="0" borderId="0" xfId="0" applyNumberFormat="1" applyFont="1" applyAlignment="1"/>
    <xf numFmtId="1" fontId="0" fillId="0" borderId="0" xfId="0" applyNumberFormat="1" applyBorder="1"/>
    <xf numFmtId="0" fontId="23" fillId="0" borderId="0" xfId="0" applyFont="1" applyBorder="1"/>
    <xf numFmtId="0" fontId="5" fillId="0" borderId="0" xfId="0" applyFont="1" applyBorder="1" applyAlignment="1">
      <alignment horizontal="right"/>
    </xf>
    <xf numFmtId="0" fontId="0" fillId="0" borderId="0" xfId="0" applyFont="1" applyFill="1" applyBorder="1"/>
    <xf numFmtId="1" fontId="0" fillId="0" borderId="0" xfId="0" applyNumberFormat="1" applyFont="1" applyFill="1" applyBorder="1"/>
    <xf numFmtId="1" fontId="0" fillId="0" borderId="0" xfId="0" applyNumberFormat="1" applyBorder="1" applyAlignment="1">
      <alignment horizontal="center" vertical="center"/>
    </xf>
    <xf numFmtId="0" fontId="24" fillId="0" borderId="0" xfId="0" applyFont="1" applyBorder="1"/>
    <xf numFmtId="1" fontId="5" fillId="0" borderId="0" xfId="0" applyNumberFormat="1" applyFont="1" applyBorder="1"/>
    <xf numFmtId="0" fontId="26" fillId="0" borderId="1" xfId="0" applyFont="1" applyBorder="1"/>
    <xf numFmtId="0" fontId="27" fillId="0" borderId="0" xfId="0" applyFont="1"/>
    <xf numFmtId="0" fontId="5" fillId="0" borderId="2" xfId="0" applyFont="1" applyBorder="1"/>
    <xf numFmtId="0" fontId="6" fillId="0" borderId="2" xfId="0" applyFont="1" applyBorder="1"/>
    <xf numFmtId="1" fontId="5" fillId="0" borderId="2" xfId="0" applyNumberFormat="1" applyFont="1" applyBorder="1"/>
    <xf numFmtId="0" fontId="0" fillId="0" borderId="1" xfId="0" applyBorder="1"/>
    <xf numFmtId="3" fontId="0" fillId="0" borderId="0" xfId="0" applyNumberFormat="1"/>
    <xf numFmtId="3" fontId="0" fillId="0" borderId="0" xfId="0" applyNumberFormat="1" applyBorder="1"/>
    <xf numFmtId="2" fontId="0" fillId="0" borderId="0" xfId="0" applyNumberFormat="1"/>
    <xf numFmtId="0" fontId="11" fillId="0" borderId="4" xfId="0" applyFont="1" applyBorder="1"/>
    <xf numFmtId="0" fontId="11" fillId="0" borderId="4" xfId="0" applyFont="1" applyFill="1" applyBorder="1"/>
    <xf numFmtId="0" fontId="5" fillId="0" borderId="4" xfId="0" applyFont="1" applyBorder="1"/>
    <xf numFmtId="0" fontId="11" fillId="0" borderId="2" xfId="0" applyFont="1" applyFill="1" applyBorder="1"/>
    <xf numFmtId="0" fontId="6" fillId="0" borderId="4" xfId="0" applyFont="1" applyBorder="1"/>
    <xf numFmtId="0" fontId="6" fillId="0" borderId="2" xfId="0" applyFont="1" applyFill="1" applyBorder="1"/>
    <xf numFmtId="1" fontId="28" fillId="0" borderId="4" xfId="0" applyNumberFormat="1" applyFont="1" applyBorder="1"/>
    <xf numFmtId="0" fontId="27" fillId="0" borderId="5" xfId="0" applyFont="1" applyBorder="1"/>
    <xf numFmtId="0" fontId="0" fillId="0" borderId="0" xfId="0" applyAlignment="1">
      <alignment horizontal="center"/>
    </xf>
    <xf numFmtId="1" fontId="29" fillId="0" borderId="4" xfId="0" applyNumberFormat="1" applyFont="1" applyBorder="1"/>
    <xf numFmtId="0" fontId="28" fillId="0" borderId="2" xfId="0" applyFont="1" applyBorder="1"/>
    <xf numFmtId="0" fontId="5" fillId="0" borderId="2" xfId="0" applyFont="1" applyFill="1" applyBorder="1"/>
    <xf numFmtId="1" fontId="6" fillId="0" borderId="2" xfId="0" applyNumberFormat="1" applyFont="1" applyBorder="1" applyAlignment="1">
      <alignment horizontal="right" wrapText="1"/>
    </xf>
    <xf numFmtId="1" fontId="28" fillId="0" borderId="2" xfId="0" applyNumberFormat="1" applyFont="1" applyBorder="1"/>
    <xf numFmtId="1" fontId="6" fillId="0" borderId="4" xfId="0" applyNumberFormat="1" applyFont="1" applyBorder="1"/>
    <xf numFmtId="1" fontId="6" fillId="0" borderId="2" xfId="0" applyNumberFormat="1" applyFont="1" applyFill="1" applyBorder="1"/>
    <xf numFmtId="1" fontId="5" fillId="0" borderId="4" xfId="0" applyNumberFormat="1" applyFont="1" applyBorder="1"/>
    <xf numFmtId="1" fontId="6" fillId="0" borderId="4" xfId="0" applyNumberFormat="1" applyFont="1" applyFill="1" applyBorder="1"/>
    <xf numFmtId="1" fontId="29" fillId="0" borderId="2" xfId="0" applyNumberFormat="1" applyFont="1" applyBorder="1"/>
    <xf numFmtId="3" fontId="5" fillId="0" borderId="2" xfId="0" applyNumberFormat="1" applyFont="1" applyBorder="1"/>
    <xf numFmtId="1" fontId="6" fillId="0" borderId="0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right"/>
    </xf>
    <xf numFmtId="3" fontId="6" fillId="0" borderId="4" xfId="0" applyNumberFormat="1" applyFont="1" applyBorder="1"/>
    <xf numFmtId="3" fontId="6" fillId="0" borderId="2" xfId="0" applyNumberFormat="1" applyFont="1" applyFill="1" applyBorder="1"/>
    <xf numFmtId="3" fontId="6" fillId="0" borderId="2" xfId="0" applyNumberFormat="1" applyFont="1" applyBorder="1"/>
    <xf numFmtId="3" fontId="28" fillId="0" borderId="2" xfId="0" applyNumberFormat="1" applyFont="1" applyBorder="1"/>
    <xf numFmtId="3" fontId="5" fillId="0" borderId="4" xfId="0" applyNumberFormat="1" applyFont="1" applyBorder="1"/>
    <xf numFmtId="0" fontId="6" fillId="0" borderId="0" xfId="0" applyFont="1" applyBorder="1" applyAlignment="1"/>
    <xf numFmtId="1" fontId="29" fillId="0" borderId="2" xfId="0" applyNumberFormat="1" applyFont="1" applyBorder="1" applyAlignment="1">
      <alignment horizontal="right"/>
    </xf>
    <xf numFmtId="3" fontId="5" fillId="0" borderId="0" xfId="0" applyNumberFormat="1" applyFont="1" applyBorder="1"/>
    <xf numFmtId="0" fontId="1" fillId="0" borderId="0" xfId="0" applyFont="1" applyBorder="1" applyAlignment="1">
      <alignment horizontal="left"/>
    </xf>
    <xf numFmtId="1" fontId="27" fillId="0" borderId="3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wrapText="1"/>
    </xf>
    <xf numFmtId="0" fontId="25" fillId="0" borderId="4" xfId="0" applyFont="1" applyBorder="1" applyAlignment="1"/>
    <xf numFmtId="0" fontId="25" fillId="0" borderId="2" xfId="0" applyFont="1" applyFill="1" applyBorder="1" applyAlignment="1"/>
    <xf numFmtId="0" fontId="25" fillId="0" borderId="2" xfId="0" applyFont="1" applyBorder="1"/>
    <xf numFmtId="0" fontId="25" fillId="0" borderId="1" xfId="0" applyFont="1" applyBorder="1"/>
    <xf numFmtId="0" fontId="31" fillId="0" borderId="4" xfId="0" applyFont="1" applyBorder="1"/>
    <xf numFmtId="0" fontId="25" fillId="0" borderId="2" xfId="0" applyNumberFormat="1" applyFont="1" applyBorder="1"/>
    <xf numFmtId="0" fontId="31" fillId="0" borderId="2" xfId="0" applyFont="1" applyFill="1" applyBorder="1"/>
    <xf numFmtId="0" fontId="25" fillId="0" borderId="4" xfId="0" applyFont="1" applyBorder="1" applyAlignment="1">
      <alignment horizontal="right" vertical="center"/>
    </xf>
    <xf numFmtId="0" fontId="25" fillId="0" borderId="2" xfId="0" applyFont="1" applyFill="1" applyBorder="1" applyAlignment="1">
      <alignment horizontal="right" vertical="center"/>
    </xf>
    <xf numFmtId="0" fontId="0" fillId="0" borderId="4" xfId="0" applyBorder="1"/>
    <xf numFmtId="3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4" fillId="0" borderId="1" xfId="0" applyFont="1" applyBorder="1" applyAlignment="1"/>
    <xf numFmtId="0" fontId="30" fillId="0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24" fillId="0" borderId="4" xfId="0" applyFont="1" applyBorder="1" applyAlignment="1"/>
    <xf numFmtId="1" fontId="29" fillId="0" borderId="6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9"/>
  <sheetViews>
    <sheetView tabSelected="1" topLeftCell="A154" workbookViewId="0">
      <selection activeCell="D182" sqref="D182"/>
    </sheetView>
  </sheetViews>
  <sheetFormatPr defaultRowHeight="12.75"/>
  <cols>
    <col min="1" max="1" width="57.5703125" customWidth="1"/>
    <col min="2" max="2" width="9.5703125" bestFit="1" customWidth="1"/>
    <col min="3" max="3" width="12.28515625" bestFit="1" customWidth="1"/>
  </cols>
  <sheetData>
    <row r="1" spans="1:4" ht="30.6" customHeight="1">
      <c r="A1" s="1" t="s">
        <v>157</v>
      </c>
      <c r="B1" s="1"/>
    </row>
    <row r="2" spans="1:4" ht="23.25">
      <c r="A2" s="3"/>
      <c r="B2" s="2"/>
    </row>
    <row r="3" spans="1:4" ht="36.6" customHeight="1">
      <c r="A3" t="s">
        <v>0</v>
      </c>
      <c r="B3" s="4"/>
    </row>
    <row r="4" spans="1:4" ht="15.75">
      <c r="A4" s="5" t="s">
        <v>1</v>
      </c>
      <c r="B4" s="114" t="s">
        <v>166</v>
      </c>
      <c r="C4" s="115" t="s">
        <v>167</v>
      </c>
      <c r="D4" s="116" t="s">
        <v>168</v>
      </c>
    </row>
    <row r="5" spans="1:4" ht="15">
      <c r="A5" s="120" t="s">
        <v>2</v>
      </c>
      <c r="B5" s="117">
        <v>23000</v>
      </c>
      <c r="C5" s="118">
        <v>23000</v>
      </c>
      <c r="D5" s="119">
        <v>23000</v>
      </c>
    </row>
    <row r="6" spans="1:4" ht="15.75">
      <c r="A6" s="6"/>
      <c r="B6" s="7"/>
    </row>
    <row r="7" spans="1:4" ht="29.25" customHeight="1">
      <c r="A7" s="8"/>
      <c r="B7" s="9"/>
    </row>
    <row r="8" spans="1:4" ht="15.75">
      <c r="A8" s="5" t="s">
        <v>3</v>
      </c>
      <c r="B8" s="114" t="s">
        <v>166</v>
      </c>
      <c r="C8" s="115" t="s">
        <v>167</v>
      </c>
      <c r="D8" s="116" t="s">
        <v>168</v>
      </c>
    </row>
    <row r="9" spans="1:4" ht="15">
      <c r="A9" s="120" t="s">
        <v>4</v>
      </c>
      <c r="B9" s="121">
        <v>13800</v>
      </c>
      <c r="C9" s="122">
        <v>13800</v>
      </c>
      <c r="D9" s="119">
        <v>13800</v>
      </c>
    </row>
    <row r="10" spans="1:4" ht="15.75">
      <c r="A10" s="6"/>
      <c r="B10" s="11"/>
      <c r="C10" s="10"/>
    </row>
    <row r="11" spans="1:4" ht="23.85" customHeight="1">
      <c r="B11" s="13"/>
    </row>
    <row r="12" spans="1:4" ht="15.75">
      <c r="A12" s="5" t="s">
        <v>5</v>
      </c>
      <c r="B12" s="114" t="s">
        <v>166</v>
      </c>
      <c r="C12" s="115" t="s">
        <v>167</v>
      </c>
      <c r="D12" s="116" t="s">
        <v>168</v>
      </c>
    </row>
    <row r="13" spans="1:4" ht="15.75" customHeight="1">
      <c r="A13" s="120" t="s">
        <v>6</v>
      </c>
      <c r="B13" s="121">
        <v>12800</v>
      </c>
      <c r="C13" s="123">
        <v>12800</v>
      </c>
      <c r="D13" s="123">
        <v>12800</v>
      </c>
    </row>
    <row r="14" spans="1:4">
      <c r="B14" s="14"/>
    </row>
    <row r="15" spans="1:4" ht="26.25" customHeight="1">
      <c r="A15" s="15" t="s">
        <v>7</v>
      </c>
      <c r="B15" s="4"/>
    </row>
    <row r="16" spans="1:4">
      <c r="A16" s="16"/>
      <c r="B16" s="114" t="s">
        <v>166</v>
      </c>
      <c r="C16" s="115" t="s">
        <v>167</v>
      </c>
      <c r="D16" s="116" t="s">
        <v>168</v>
      </c>
    </row>
    <row r="17" spans="1:4" ht="15">
      <c r="A17" s="79" t="s">
        <v>153</v>
      </c>
      <c r="B17" s="83">
        <v>1200</v>
      </c>
      <c r="C17" s="86">
        <v>1200</v>
      </c>
      <c r="D17" s="77">
        <v>1200</v>
      </c>
    </row>
    <row r="18" spans="1:4" ht="12.75" customHeight="1">
      <c r="A18" s="79" t="s">
        <v>154</v>
      </c>
      <c r="B18" s="83">
        <v>1800</v>
      </c>
      <c r="C18" s="86">
        <v>1800</v>
      </c>
      <c r="D18" s="77">
        <v>1800</v>
      </c>
    </row>
    <row r="19" spans="1:4" ht="12.75" customHeight="1">
      <c r="A19" s="17" t="s">
        <v>10</v>
      </c>
      <c r="B19" s="83">
        <v>100</v>
      </c>
      <c r="C19" s="86">
        <v>100</v>
      </c>
      <c r="D19" s="77">
        <v>100</v>
      </c>
    </row>
    <row r="20" spans="1:4" ht="13.35" customHeight="1">
      <c r="A20" s="17" t="s">
        <v>11</v>
      </c>
      <c r="B20" s="83">
        <v>200</v>
      </c>
      <c r="C20" s="86">
        <v>200</v>
      </c>
      <c r="D20" s="77">
        <v>200</v>
      </c>
    </row>
    <row r="21" spans="1:4" ht="14.1" customHeight="1">
      <c r="A21" s="17" t="s">
        <v>12</v>
      </c>
      <c r="B21" s="83">
        <v>400</v>
      </c>
      <c r="C21" s="86">
        <v>400</v>
      </c>
      <c r="D21" s="77">
        <v>400</v>
      </c>
    </row>
    <row r="22" spans="1:4" ht="14.1" customHeight="1">
      <c r="A22" s="17" t="s">
        <v>13</v>
      </c>
      <c r="B22" s="83">
        <v>1000</v>
      </c>
      <c r="C22" s="86">
        <v>1000</v>
      </c>
      <c r="D22" s="77">
        <v>1000</v>
      </c>
    </row>
    <row r="23" spans="1:4" ht="13.5" customHeight="1">
      <c r="A23" s="17" t="s">
        <v>14</v>
      </c>
      <c r="B23" s="83">
        <v>700</v>
      </c>
      <c r="C23" s="86">
        <v>700</v>
      </c>
      <c r="D23" s="77">
        <v>700</v>
      </c>
    </row>
    <row r="24" spans="1:4" ht="14.1" customHeight="1">
      <c r="A24" s="17" t="s">
        <v>15</v>
      </c>
      <c r="B24" s="84">
        <v>500</v>
      </c>
      <c r="C24" s="86">
        <v>500</v>
      </c>
      <c r="D24" s="77">
        <v>500</v>
      </c>
    </row>
    <row r="25" spans="1:4" ht="12.75" customHeight="1">
      <c r="A25" s="79" t="s">
        <v>133</v>
      </c>
      <c r="B25" s="84">
        <v>200</v>
      </c>
      <c r="C25" s="86">
        <v>200</v>
      </c>
      <c r="D25" s="77">
        <v>200</v>
      </c>
    </row>
    <row r="26" spans="1:4" ht="14.1" customHeight="1">
      <c r="A26" s="17" t="s">
        <v>16</v>
      </c>
      <c r="B26" s="83">
        <v>300</v>
      </c>
      <c r="C26" s="86">
        <v>300</v>
      </c>
      <c r="D26" s="77">
        <v>300</v>
      </c>
    </row>
    <row r="27" spans="1:4" ht="13.35" customHeight="1">
      <c r="A27" s="17" t="s">
        <v>17</v>
      </c>
      <c r="B27" s="83">
        <v>300</v>
      </c>
      <c r="C27" s="86">
        <v>300</v>
      </c>
      <c r="D27" s="77">
        <v>300</v>
      </c>
    </row>
    <row r="28" spans="1:4" ht="12.6" customHeight="1">
      <c r="A28" s="17" t="s">
        <v>18</v>
      </c>
      <c r="B28" s="83">
        <v>100</v>
      </c>
      <c r="C28" s="86">
        <v>100</v>
      </c>
      <c r="D28" s="77">
        <v>100</v>
      </c>
    </row>
    <row r="29" spans="1:4" ht="12.75" customHeight="1">
      <c r="A29" s="17" t="s">
        <v>19</v>
      </c>
      <c r="B29" s="83">
        <v>165</v>
      </c>
      <c r="C29" s="86">
        <v>165</v>
      </c>
      <c r="D29" s="77">
        <v>165</v>
      </c>
    </row>
    <row r="30" spans="1:4" ht="12.75" customHeight="1">
      <c r="A30" s="17" t="s">
        <v>20</v>
      </c>
      <c r="B30" s="84">
        <v>1000</v>
      </c>
      <c r="C30" s="86">
        <v>1000</v>
      </c>
      <c r="D30" s="88">
        <v>1000</v>
      </c>
    </row>
    <row r="31" spans="1:4" ht="12.75" customHeight="1">
      <c r="A31" s="17" t="s">
        <v>21</v>
      </c>
      <c r="B31" s="83">
        <v>100</v>
      </c>
      <c r="C31" s="86">
        <v>100</v>
      </c>
      <c r="D31" s="77">
        <v>100</v>
      </c>
    </row>
    <row r="32" spans="1:4" ht="15">
      <c r="A32" s="17" t="s">
        <v>22</v>
      </c>
      <c r="B32" s="83">
        <v>40</v>
      </c>
      <c r="C32" s="86">
        <v>40</v>
      </c>
      <c r="D32" s="77">
        <v>40</v>
      </c>
    </row>
    <row r="33" spans="1:4" ht="15">
      <c r="A33" s="17" t="s">
        <v>23</v>
      </c>
      <c r="B33" s="83">
        <v>250</v>
      </c>
      <c r="C33" s="86">
        <v>250</v>
      </c>
      <c r="D33" s="77">
        <v>250</v>
      </c>
    </row>
    <row r="34" spans="1:4" ht="14.25" customHeight="1">
      <c r="A34" s="79" t="s">
        <v>135</v>
      </c>
      <c r="B34" s="83">
        <v>2400</v>
      </c>
      <c r="C34" s="86">
        <v>2400</v>
      </c>
      <c r="D34" s="77">
        <v>2400</v>
      </c>
    </row>
    <row r="35" spans="1:4" ht="14.25" customHeight="1">
      <c r="A35" s="79" t="s">
        <v>158</v>
      </c>
      <c r="B35" s="84">
        <v>1500</v>
      </c>
      <c r="C35" s="86">
        <v>1500</v>
      </c>
      <c r="D35" s="88">
        <v>1500</v>
      </c>
    </row>
    <row r="36" spans="1:4" ht="14.25" customHeight="1">
      <c r="A36" s="17" t="s">
        <v>24</v>
      </c>
      <c r="B36" s="83">
        <v>100</v>
      </c>
      <c r="C36" s="86">
        <v>100</v>
      </c>
      <c r="D36" s="77">
        <v>100</v>
      </c>
    </row>
    <row r="37" spans="1:4" ht="14.25" customHeight="1">
      <c r="A37" s="17" t="s">
        <v>25</v>
      </c>
      <c r="B37" s="83">
        <v>100</v>
      </c>
      <c r="C37" s="86">
        <v>100</v>
      </c>
      <c r="D37" s="77">
        <v>100</v>
      </c>
    </row>
    <row r="38" spans="1:4" ht="15">
      <c r="A38" s="79" t="s">
        <v>134</v>
      </c>
      <c r="B38" s="83">
        <v>300</v>
      </c>
      <c r="C38" s="86">
        <v>300</v>
      </c>
      <c r="D38" s="77">
        <v>300</v>
      </c>
    </row>
    <row r="39" spans="1:4" ht="15.75" customHeight="1">
      <c r="A39" s="17" t="s">
        <v>26</v>
      </c>
      <c r="B39" s="83">
        <v>100</v>
      </c>
      <c r="C39" s="86">
        <v>100</v>
      </c>
      <c r="D39" s="77">
        <v>100</v>
      </c>
    </row>
    <row r="40" spans="1:4" ht="16.5" customHeight="1">
      <c r="A40" s="17" t="s">
        <v>27</v>
      </c>
      <c r="B40" s="83">
        <v>200</v>
      </c>
      <c r="C40" s="86">
        <v>200</v>
      </c>
      <c r="D40" s="77">
        <v>200</v>
      </c>
    </row>
    <row r="41" spans="1:4" ht="15.75" customHeight="1">
      <c r="A41" s="17" t="s">
        <v>28</v>
      </c>
      <c r="B41" s="83">
        <v>1400</v>
      </c>
      <c r="C41" s="86">
        <v>1400</v>
      </c>
      <c r="D41" s="77">
        <v>1400</v>
      </c>
    </row>
    <row r="42" spans="1:4" ht="15">
      <c r="A42" s="17" t="s">
        <v>29</v>
      </c>
      <c r="B42" s="83">
        <v>50</v>
      </c>
      <c r="C42" s="86">
        <v>50</v>
      </c>
      <c r="D42" s="77">
        <v>50</v>
      </c>
    </row>
    <row r="43" spans="1:4" ht="15">
      <c r="A43" s="17" t="s">
        <v>30</v>
      </c>
      <c r="B43" s="83">
        <v>200</v>
      </c>
      <c r="C43" s="86">
        <v>200</v>
      </c>
      <c r="D43" s="77">
        <v>200</v>
      </c>
    </row>
    <row r="44" spans="1:4" ht="15">
      <c r="A44" s="17" t="s">
        <v>31</v>
      </c>
      <c r="B44" s="83">
        <v>100</v>
      </c>
      <c r="C44" s="86">
        <v>100</v>
      </c>
      <c r="D44" s="77">
        <v>100</v>
      </c>
    </row>
    <row r="45" spans="1:4" ht="13.5" customHeight="1">
      <c r="A45" s="79" t="s">
        <v>146</v>
      </c>
      <c r="B45" s="83">
        <v>200</v>
      </c>
      <c r="C45" s="86">
        <v>200</v>
      </c>
      <c r="D45" s="77">
        <v>200</v>
      </c>
    </row>
    <row r="46" spans="1:4" ht="13.5" customHeight="1">
      <c r="A46" s="17" t="s">
        <v>32</v>
      </c>
      <c r="B46" s="83">
        <v>100</v>
      </c>
      <c r="C46" s="86">
        <v>100</v>
      </c>
      <c r="D46" s="77">
        <v>100</v>
      </c>
    </row>
    <row r="47" spans="1:4" ht="13.5" customHeight="1">
      <c r="A47" s="17" t="s">
        <v>33</v>
      </c>
      <c r="B47" s="83">
        <v>100</v>
      </c>
      <c r="C47" s="86">
        <v>100</v>
      </c>
      <c r="D47" s="77">
        <v>100</v>
      </c>
    </row>
    <row r="48" spans="1:4" ht="15" customHeight="1">
      <c r="A48" s="17" t="s">
        <v>34</v>
      </c>
      <c r="B48" s="83">
        <v>100</v>
      </c>
      <c r="C48" s="86">
        <v>100</v>
      </c>
      <c r="D48" s="77">
        <v>100</v>
      </c>
    </row>
    <row r="49" spans="1:4" ht="15">
      <c r="A49" s="17" t="s">
        <v>35</v>
      </c>
      <c r="B49" s="84">
        <v>700</v>
      </c>
      <c r="C49" s="86">
        <v>700</v>
      </c>
      <c r="D49" s="77">
        <v>700</v>
      </c>
    </row>
    <row r="50" spans="1:4" ht="15">
      <c r="A50" s="17" t="s">
        <v>36</v>
      </c>
      <c r="B50" s="84">
        <v>100</v>
      </c>
      <c r="C50" s="86">
        <v>100</v>
      </c>
      <c r="D50" s="77">
        <v>100</v>
      </c>
    </row>
    <row r="51" spans="1:4" ht="15">
      <c r="A51" s="17" t="s">
        <v>37</v>
      </c>
      <c r="B51" s="84">
        <v>3000</v>
      </c>
      <c r="C51" s="86">
        <v>3000</v>
      </c>
      <c r="D51" s="77">
        <v>3000</v>
      </c>
    </row>
    <row r="52" spans="1:4" ht="15">
      <c r="A52" s="17" t="s">
        <v>38</v>
      </c>
      <c r="B52" s="84">
        <v>500</v>
      </c>
      <c r="C52" s="86">
        <v>500</v>
      </c>
      <c r="D52" s="77">
        <v>500</v>
      </c>
    </row>
    <row r="53" spans="1:4" ht="15">
      <c r="A53" s="17" t="s">
        <v>39</v>
      </c>
      <c r="B53" s="84">
        <v>460</v>
      </c>
      <c r="C53" s="86">
        <v>460</v>
      </c>
      <c r="D53" s="77">
        <v>460</v>
      </c>
    </row>
    <row r="54" spans="1:4" ht="15">
      <c r="A54" s="17" t="s">
        <v>40</v>
      </c>
      <c r="B54" s="84">
        <v>400</v>
      </c>
      <c r="C54" s="86">
        <v>400</v>
      </c>
      <c r="D54" s="77">
        <v>400</v>
      </c>
    </row>
    <row r="55" spans="1:4" ht="15">
      <c r="A55" s="17" t="s">
        <v>41</v>
      </c>
      <c r="B55" s="83">
        <v>700</v>
      </c>
      <c r="C55" s="86">
        <v>700</v>
      </c>
      <c r="D55" s="77">
        <v>700</v>
      </c>
    </row>
    <row r="56" spans="1:4" ht="15">
      <c r="A56" s="17" t="s">
        <v>42</v>
      </c>
      <c r="B56" s="83">
        <v>300</v>
      </c>
      <c r="C56" s="86">
        <v>300</v>
      </c>
      <c r="D56" s="77">
        <v>300</v>
      </c>
    </row>
    <row r="57" spans="1:4" ht="13.5" customHeight="1">
      <c r="A57" s="17" t="s">
        <v>43</v>
      </c>
      <c r="B57" s="83">
        <v>50</v>
      </c>
      <c r="C57" s="86">
        <v>50</v>
      </c>
      <c r="D57" s="77">
        <v>50</v>
      </c>
    </row>
    <row r="58" spans="1:4" ht="14.25" customHeight="1">
      <c r="A58" s="18" t="s">
        <v>44</v>
      </c>
      <c r="B58" s="83">
        <v>1200</v>
      </c>
      <c r="C58" s="86">
        <v>1200</v>
      </c>
      <c r="D58" s="77">
        <v>1200</v>
      </c>
    </row>
    <row r="59" spans="1:4" ht="14.85" customHeight="1">
      <c r="A59" s="17" t="s">
        <v>45</v>
      </c>
      <c r="B59" s="83">
        <v>550</v>
      </c>
      <c r="C59" s="86">
        <v>550</v>
      </c>
      <c r="D59" s="77">
        <v>550</v>
      </c>
    </row>
    <row r="60" spans="1:4" ht="15">
      <c r="A60" s="17" t="s">
        <v>46</v>
      </c>
      <c r="B60" s="83">
        <v>400</v>
      </c>
      <c r="C60" s="86">
        <v>400</v>
      </c>
      <c r="D60" s="77">
        <v>400</v>
      </c>
    </row>
    <row r="61" spans="1:4" ht="15">
      <c r="A61" s="17" t="s">
        <v>47</v>
      </c>
      <c r="B61" s="83">
        <v>2000</v>
      </c>
      <c r="C61" s="86">
        <v>2000</v>
      </c>
      <c r="D61" s="77">
        <v>2000</v>
      </c>
    </row>
    <row r="62" spans="1:4" ht="12.75" customHeight="1">
      <c r="A62" s="17" t="s">
        <v>48</v>
      </c>
      <c r="B62" s="83">
        <v>200</v>
      </c>
      <c r="C62" s="86">
        <v>200</v>
      </c>
      <c r="D62" s="77">
        <v>200</v>
      </c>
    </row>
    <row r="63" spans="1:4" ht="12.75" customHeight="1">
      <c r="A63" s="17" t="s">
        <v>49</v>
      </c>
      <c r="B63" s="83">
        <v>100</v>
      </c>
      <c r="C63" s="86">
        <v>100</v>
      </c>
      <c r="D63" s="77">
        <v>100</v>
      </c>
    </row>
    <row r="64" spans="1:4" ht="12.75" customHeight="1">
      <c r="A64" s="17" t="s">
        <v>50</v>
      </c>
      <c r="B64" s="83">
        <v>100</v>
      </c>
      <c r="C64" s="86">
        <v>100</v>
      </c>
      <c r="D64" s="77">
        <v>100</v>
      </c>
    </row>
    <row r="65" spans="1:4" ht="14.25" customHeight="1">
      <c r="A65" s="17" t="s">
        <v>51</v>
      </c>
      <c r="B65" s="83">
        <v>100</v>
      </c>
      <c r="C65" s="86">
        <v>100</v>
      </c>
      <c r="D65" s="77">
        <v>100</v>
      </c>
    </row>
    <row r="66" spans="1:4" ht="14.25" customHeight="1">
      <c r="A66" s="79" t="s">
        <v>147</v>
      </c>
      <c r="B66" s="83">
        <v>600</v>
      </c>
      <c r="C66" s="86">
        <v>600</v>
      </c>
      <c r="D66" s="77">
        <v>600</v>
      </c>
    </row>
    <row r="67" spans="1:4" ht="14.25" customHeight="1">
      <c r="A67" s="79" t="s">
        <v>164</v>
      </c>
      <c r="B67" s="83">
        <v>1000</v>
      </c>
      <c r="C67" s="86">
        <v>0</v>
      </c>
      <c r="D67" s="77">
        <v>0</v>
      </c>
    </row>
    <row r="68" spans="1:4" ht="15.75" customHeight="1">
      <c r="A68" s="5" t="s">
        <v>52</v>
      </c>
      <c r="B68" s="85">
        <f>SUM(B17:B67)</f>
        <v>27765</v>
      </c>
      <c r="C68" s="93">
        <f>SUM(C17:C67)</f>
        <v>26765</v>
      </c>
      <c r="D68" s="93">
        <f>SUM(D17:D67)</f>
        <v>26765</v>
      </c>
    </row>
    <row r="69" spans="1:4" ht="18" customHeight="1">
      <c r="B69" s="19"/>
    </row>
    <row r="70" spans="1:4" ht="18.75">
      <c r="A70" s="3" t="s">
        <v>53</v>
      </c>
    </row>
    <row r="71" spans="1:4" ht="25.35" customHeight="1">
      <c r="B71" s="4"/>
    </row>
    <row r="72" spans="1:4">
      <c r="A72" s="16"/>
      <c r="B72" s="114" t="s">
        <v>166</v>
      </c>
      <c r="C72" s="115" t="s">
        <v>167</v>
      </c>
      <c r="D72" s="116" t="s">
        <v>168</v>
      </c>
    </row>
    <row r="73" spans="1:4" ht="15">
      <c r="A73" s="20" t="s">
        <v>54</v>
      </c>
      <c r="B73" s="87">
        <v>2000</v>
      </c>
      <c r="C73" s="88">
        <v>2000</v>
      </c>
      <c r="D73" s="77">
        <v>2000</v>
      </c>
    </row>
    <row r="74" spans="1:4" ht="15.75">
      <c r="A74" s="5" t="s">
        <v>55</v>
      </c>
      <c r="B74" s="85">
        <f>SUM(B73)</f>
        <v>2000</v>
      </c>
      <c r="C74" s="76">
        <f>SUM(C73)</f>
        <v>2000</v>
      </c>
      <c r="D74" s="93">
        <f>SUM(D73)</f>
        <v>2000</v>
      </c>
    </row>
    <row r="75" spans="1:4" ht="19.5" customHeight="1">
      <c r="A75" s="6"/>
      <c r="B75" s="4"/>
    </row>
    <row r="76" spans="1:4" ht="18.75">
      <c r="A76" s="3" t="s">
        <v>56</v>
      </c>
    </row>
    <row r="77" spans="1:4" ht="25.5" customHeight="1">
      <c r="B77" s="4"/>
    </row>
    <row r="78" spans="1:4">
      <c r="A78" s="16"/>
      <c r="B78" s="114" t="s">
        <v>166</v>
      </c>
      <c r="C78" s="115" t="s">
        <v>167</v>
      </c>
      <c r="D78" s="116" t="s">
        <v>168</v>
      </c>
    </row>
    <row r="79" spans="1:4" ht="15">
      <c r="A79" s="20" t="s">
        <v>57</v>
      </c>
      <c r="B79" s="87">
        <v>200</v>
      </c>
      <c r="C79" s="88">
        <v>200</v>
      </c>
      <c r="D79" s="77">
        <v>200</v>
      </c>
    </row>
    <row r="80" spans="1:4" ht="15">
      <c r="A80" s="20" t="s">
        <v>145</v>
      </c>
      <c r="B80" s="87">
        <v>300</v>
      </c>
      <c r="C80" s="88">
        <v>300</v>
      </c>
      <c r="D80" s="77">
        <v>300</v>
      </c>
    </row>
    <row r="81" spans="1:4" ht="15.75">
      <c r="A81" s="5" t="s">
        <v>58</v>
      </c>
      <c r="B81" s="85">
        <f>SUM(B79:B80)</f>
        <v>500</v>
      </c>
      <c r="C81" s="76">
        <f>SUM(C79:C80)</f>
        <v>500</v>
      </c>
      <c r="D81" s="93">
        <f>SUM(D79:D80)</f>
        <v>500</v>
      </c>
    </row>
    <row r="82" spans="1:4" ht="18" customHeight="1">
      <c r="B82" s="4"/>
    </row>
    <row r="83" spans="1:4" ht="27" customHeight="1">
      <c r="A83" s="3" t="s">
        <v>59</v>
      </c>
    </row>
    <row r="84" spans="1:4" ht="26.1" customHeight="1">
      <c r="B84" s="4"/>
    </row>
    <row r="85" spans="1:4">
      <c r="A85" s="21" t="s">
        <v>60</v>
      </c>
      <c r="B85" s="114" t="s">
        <v>166</v>
      </c>
      <c r="C85" s="115" t="s">
        <v>167</v>
      </c>
      <c r="D85" s="116" t="s">
        <v>168</v>
      </c>
    </row>
    <row r="86" spans="1:4" ht="15">
      <c r="A86" s="20" t="s">
        <v>61</v>
      </c>
      <c r="B86" s="105">
        <v>11000</v>
      </c>
      <c r="C86" s="106">
        <v>11000</v>
      </c>
      <c r="D86" s="107">
        <v>11000</v>
      </c>
    </row>
    <row r="87" spans="1:4" ht="15">
      <c r="A87" s="20" t="s">
        <v>136</v>
      </c>
      <c r="B87" s="105">
        <v>4000</v>
      </c>
      <c r="C87" s="106">
        <v>4000</v>
      </c>
      <c r="D87" s="107">
        <v>4000</v>
      </c>
    </row>
    <row r="88" spans="1:4" ht="15.75">
      <c r="A88" s="5" t="s">
        <v>58</v>
      </c>
      <c r="B88" s="109">
        <f>SUM(B86:B87)</f>
        <v>15000</v>
      </c>
      <c r="C88" s="102">
        <f>SUM(C86:C87)</f>
        <v>15000</v>
      </c>
      <c r="D88" s="108">
        <f>SUM(D86:D87)</f>
        <v>15000</v>
      </c>
    </row>
    <row r="90" spans="1:4" ht="27" customHeight="1">
      <c r="A90" s="3" t="s">
        <v>62</v>
      </c>
      <c r="B90" s="4"/>
    </row>
    <row r="91" spans="1:4">
      <c r="B91" s="114" t="s">
        <v>166</v>
      </c>
      <c r="C91" s="115" t="s">
        <v>167</v>
      </c>
      <c r="D91" s="116" t="s">
        <v>168</v>
      </c>
    </row>
    <row r="92" spans="1:4" ht="15.75" customHeight="1">
      <c r="A92" s="20" t="s">
        <v>8</v>
      </c>
      <c r="B92" s="87">
        <v>3800</v>
      </c>
      <c r="C92" s="88">
        <v>3800</v>
      </c>
      <c r="D92" s="77">
        <v>3800</v>
      </c>
    </row>
    <row r="93" spans="1:4" ht="15.75" customHeight="1">
      <c r="A93" s="20" t="s">
        <v>63</v>
      </c>
      <c r="B93" s="87">
        <v>100</v>
      </c>
      <c r="C93" s="88">
        <v>100</v>
      </c>
      <c r="D93" s="77">
        <v>100</v>
      </c>
    </row>
    <row r="94" spans="1:4" ht="17.25" customHeight="1">
      <c r="A94" s="20" t="s">
        <v>128</v>
      </c>
      <c r="B94" s="87">
        <v>800</v>
      </c>
      <c r="C94" s="88">
        <v>800</v>
      </c>
      <c r="D94" s="77">
        <v>800</v>
      </c>
    </row>
    <row r="95" spans="1:4" ht="15.75">
      <c r="A95" s="5" t="s">
        <v>64</v>
      </c>
      <c r="B95" s="85">
        <f>SUM(B92:B94)</f>
        <v>4700</v>
      </c>
      <c r="C95" s="94">
        <f>SUM(C92:C94)</f>
        <v>4700</v>
      </c>
      <c r="D95" s="93">
        <f>SUM(D92:D94)</f>
        <v>4700</v>
      </c>
    </row>
    <row r="96" spans="1:4" ht="93" customHeight="1">
      <c r="A96" s="9"/>
      <c r="B96" s="22"/>
    </row>
    <row r="97" spans="1:4" ht="25.5" customHeight="1">
      <c r="A97" s="3" t="s">
        <v>65</v>
      </c>
      <c r="B97" s="4"/>
    </row>
    <row r="98" spans="1:4">
      <c r="B98" s="114" t="s">
        <v>166</v>
      </c>
      <c r="C98" s="115" t="s">
        <v>167</v>
      </c>
      <c r="D98" s="116" t="s">
        <v>168</v>
      </c>
    </row>
    <row r="99" spans="1:4" ht="15">
      <c r="A99" s="87" t="s">
        <v>8</v>
      </c>
      <c r="B99" s="77">
        <v>1300</v>
      </c>
      <c r="C99" s="88">
        <v>1300</v>
      </c>
      <c r="D99" s="77">
        <v>1300</v>
      </c>
    </row>
    <row r="100" spans="1:4" ht="15">
      <c r="A100" s="87" t="s">
        <v>9</v>
      </c>
      <c r="B100" s="77">
        <v>700</v>
      </c>
      <c r="C100" s="88">
        <v>700</v>
      </c>
      <c r="D100" s="77">
        <v>700</v>
      </c>
    </row>
    <row r="101" spans="1:4" ht="15">
      <c r="A101" s="87" t="s">
        <v>66</v>
      </c>
      <c r="B101" s="77">
        <v>500</v>
      </c>
      <c r="C101" s="88">
        <v>500</v>
      </c>
      <c r="D101" s="77">
        <v>500</v>
      </c>
    </row>
    <row r="102" spans="1:4" ht="15">
      <c r="A102" s="87" t="s">
        <v>67</v>
      </c>
      <c r="B102" s="77">
        <v>300</v>
      </c>
      <c r="C102" s="88">
        <v>300</v>
      </c>
      <c r="D102" s="77">
        <v>300</v>
      </c>
    </row>
    <row r="103" spans="1:4" ht="15">
      <c r="A103" s="87" t="s">
        <v>152</v>
      </c>
      <c r="B103" s="77">
        <v>2800</v>
      </c>
      <c r="C103" s="88">
        <v>2800</v>
      </c>
      <c r="D103" s="77">
        <v>2800</v>
      </c>
    </row>
    <row r="104" spans="1:4" ht="15">
      <c r="A104" s="87" t="s">
        <v>155</v>
      </c>
      <c r="B104" s="77">
        <v>1200</v>
      </c>
      <c r="C104" s="88">
        <v>1200</v>
      </c>
      <c r="D104" s="77">
        <v>1200</v>
      </c>
    </row>
    <row r="105" spans="1:4" ht="16.5" customHeight="1">
      <c r="A105" s="87" t="s">
        <v>129</v>
      </c>
      <c r="B105" s="77">
        <v>1410</v>
      </c>
      <c r="C105" s="88">
        <v>1410</v>
      </c>
      <c r="D105" s="77">
        <v>1410</v>
      </c>
    </row>
    <row r="106" spans="1:4" ht="15">
      <c r="A106" s="87" t="s">
        <v>68</v>
      </c>
      <c r="B106" s="77">
        <v>100</v>
      </c>
      <c r="C106" s="88">
        <v>100</v>
      </c>
      <c r="D106" s="77">
        <v>100</v>
      </c>
    </row>
    <row r="107" spans="1:4" ht="15">
      <c r="A107" s="87" t="s">
        <v>160</v>
      </c>
      <c r="B107" s="77">
        <v>600</v>
      </c>
      <c r="C107" s="88">
        <v>600</v>
      </c>
      <c r="D107" s="77">
        <v>600</v>
      </c>
    </row>
    <row r="108" spans="1:4" ht="15.75">
      <c r="A108" s="85" t="s">
        <v>64</v>
      </c>
      <c r="B108" s="76">
        <f>SUM(B99:B107)</f>
        <v>8910</v>
      </c>
      <c r="C108" s="76">
        <f>SUM(C99:C107)</f>
        <v>8910</v>
      </c>
      <c r="D108" s="93">
        <f>SUM(D99:D107)</f>
        <v>8910</v>
      </c>
    </row>
    <row r="110" spans="1:4" ht="14.85" customHeight="1"/>
    <row r="111" spans="1:4" ht="27" customHeight="1">
      <c r="A111" s="23" t="s">
        <v>69</v>
      </c>
      <c r="B111" s="4"/>
    </row>
    <row r="112" spans="1:4" ht="15">
      <c r="A112" s="22"/>
      <c r="B112" s="114" t="s">
        <v>166</v>
      </c>
      <c r="C112" s="115" t="s">
        <v>167</v>
      </c>
      <c r="D112" s="116" t="s">
        <v>168</v>
      </c>
    </row>
    <row r="113" spans="1:4" ht="15">
      <c r="A113" s="20" t="s">
        <v>70</v>
      </c>
      <c r="B113" s="87">
        <v>600</v>
      </c>
      <c r="C113" s="88">
        <v>600</v>
      </c>
      <c r="D113" s="77">
        <v>600</v>
      </c>
    </row>
    <row r="114" spans="1:4" ht="15">
      <c r="A114" s="20" t="s">
        <v>132</v>
      </c>
      <c r="B114" s="87">
        <v>600</v>
      </c>
      <c r="C114" s="88">
        <v>600</v>
      </c>
      <c r="D114" s="77">
        <v>600</v>
      </c>
    </row>
    <row r="115" spans="1:4" ht="15">
      <c r="A115" s="20" t="s">
        <v>67</v>
      </c>
      <c r="B115" s="87">
        <v>300</v>
      </c>
      <c r="C115" s="88">
        <v>300</v>
      </c>
      <c r="D115" s="77">
        <v>300</v>
      </c>
    </row>
    <row r="116" spans="1:4" ht="15">
      <c r="A116" s="20" t="s">
        <v>71</v>
      </c>
      <c r="B116" s="87">
        <v>500</v>
      </c>
      <c r="C116" s="88">
        <v>500</v>
      </c>
      <c r="D116" s="77">
        <v>500</v>
      </c>
    </row>
    <row r="117" spans="1:4" ht="15.75">
      <c r="A117" s="5" t="s">
        <v>64</v>
      </c>
      <c r="B117" s="85">
        <f>SUM(B113:B116)</f>
        <v>2000</v>
      </c>
      <c r="C117" s="76">
        <f>SUM(C113:C116)</f>
        <v>2000</v>
      </c>
      <c r="D117" s="93">
        <f>SUM(D113:D116)</f>
        <v>2000</v>
      </c>
    </row>
    <row r="120" spans="1:4" ht="27" customHeight="1">
      <c r="A120" s="3" t="s">
        <v>72</v>
      </c>
      <c r="B120" s="4"/>
    </row>
    <row r="121" spans="1:4" ht="18.75">
      <c r="A121" s="3"/>
      <c r="B121" s="114" t="s">
        <v>166</v>
      </c>
      <c r="C121" s="115" t="s">
        <v>167</v>
      </c>
      <c r="D121" s="116" t="s">
        <v>168</v>
      </c>
    </row>
    <row r="122" spans="1:4" ht="15">
      <c r="A122" s="20" t="s">
        <v>8</v>
      </c>
      <c r="B122" s="87">
        <v>1000</v>
      </c>
      <c r="C122" s="88">
        <v>1000</v>
      </c>
      <c r="D122" s="77">
        <v>1000</v>
      </c>
    </row>
    <row r="123" spans="1:4" ht="15">
      <c r="A123" s="20" t="s">
        <v>9</v>
      </c>
      <c r="B123" s="87">
        <v>1200</v>
      </c>
      <c r="C123" s="88">
        <v>1200</v>
      </c>
      <c r="D123" s="77">
        <v>1200</v>
      </c>
    </row>
    <row r="124" spans="1:4" ht="15">
      <c r="A124" s="20" t="s">
        <v>15</v>
      </c>
      <c r="B124" s="87">
        <v>500</v>
      </c>
      <c r="C124" s="88">
        <v>500</v>
      </c>
      <c r="D124" s="77">
        <v>500</v>
      </c>
    </row>
    <row r="125" spans="1:4" ht="15">
      <c r="A125" s="20" t="s">
        <v>73</v>
      </c>
      <c r="B125" s="87">
        <v>100</v>
      </c>
      <c r="C125" s="88">
        <v>100</v>
      </c>
      <c r="D125" s="77">
        <v>100</v>
      </c>
    </row>
    <row r="126" spans="1:4" ht="15">
      <c r="A126" s="20" t="s">
        <v>74</v>
      </c>
      <c r="B126" s="87">
        <v>200</v>
      </c>
      <c r="C126" s="88">
        <v>200</v>
      </c>
      <c r="D126" s="77">
        <v>200</v>
      </c>
    </row>
    <row r="127" spans="1:4" ht="18" customHeight="1">
      <c r="A127" s="20" t="s">
        <v>75</v>
      </c>
      <c r="B127" s="87">
        <v>100</v>
      </c>
      <c r="C127" s="88">
        <v>100</v>
      </c>
      <c r="D127" s="77">
        <v>100</v>
      </c>
    </row>
    <row r="128" spans="1:4" ht="18" customHeight="1">
      <c r="A128" s="5" t="s">
        <v>64</v>
      </c>
      <c r="B128" s="85">
        <f>SUM(B122:B127)</f>
        <v>3100</v>
      </c>
      <c r="C128" s="76">
        <f>SUM(C122:C127)</f>
        <v>3100</v>
      </c>
      <c r="D128" s="93">
        <f>SUM(D122:D127)</f>
        <v>3100</v>
      </c>
    </row>
    <row r="129" spans="1:4" ht="17.25" customHeight="1">
      <c r="B129" s="22"/>
    </row>
    <row r="130" spans="1:4" ht="26.1" customHeight="1">
      <c r="A130" s="3" t="s">
        <v>76</v>
      </c>
    </row>
    <row r="131" spans="1:4" ht="27" customHeight="1">
      <c r="A131" s="3"/>
      <c r="B131" s="4"/>
    </row>
    <row r="132" spans="1:4">
      <c r="B132" s="114" t="s">
        <v>166</v>
      </c>
      <c r="C132" s="115" t="s">
        <v>167</v>
      </c>
      <c r="D132" s="116" t="s">
        <v>168</v>
      </c>
    </row>
    <row r="133" spans="1:4" ht="24.6" customHeight="1">
      <c r="A133" s="20" t="s">
        <v>77</v>
      </c>
      <c r="B133" s="87">
        <v>500</v>
      </c>
      <c r="C133" s="88">
        <v>500</v>
      </c>
      <c r="D133" s="77">
        <v>500</v>
      </c>
    </row>
    <row r="134" spans="1:4" ht="15.75">
      <c r="A134" s="5" t="s">
        <v>64</v>
      </c>
      <c r="B134" s="85">
        <f>SUM(B133:B133)</f>
        <v>500</v>
      </c>
      <c r="C134" s="76">
        <v>500</v>
      </c>
      <c r="D134" s="93">
        <f>SUM(D133)</f>
        <v>500</v>
      </c>
    </row>
    <row r="135" spans="1:4" ht="15">
      <c r="A135" s="9"/>
    </row>
    <row r="136" spans="1:4" ht="31.35" customHeight="1">
      <c r="A136" s="3" t="s">
        <v>78</v>
      </c>
      <c r="B136" s="4"/>
    </row>
    <row r="137" spans="1:4">
      <c r="A137" s="16"/>
      <c r="B137" s="114" t="s">
        <v>166</v>
      </c>
      <c r="C137" s="115" t="s">
        <v>167</v>
      </c>
      <c r="D137" s="116" t="s">
        <v>168</v>
      </c>
    </row>
    <row r="138" spans="1:4" ht="15">
      <c r="A138" s="74" t="s">
        <v>137</v>
      </c>
      <c r="B138" s="87">
        <v>500</v>
      </c>
      <c r="C138" s="88">
        <v>500</v>
      </c>
      <c r="D138" s="77">
        <v>500</v>
      </c>
    </row>
    <row r="139" spans="1:4" ht="15">
      <c r="A139" s="20" t="s">
        <v>15</v>
      </c>
      <c r="B139" s="87">
        <v>100</v>
      </c>
      <c r="C139" s="88">
        <v>100</v>
      </c>
      <c r="D139" s="77">
        <v>100</v>
      </c>
    </row>
    <row r="140" spans="1:4" ht="15">
      <c r="A140" s="20" t="s">
        <v>162</v>
      </c>
      <c r="B140" s="87">
        <v>500</v>
      </c>
      <c r="C140" s="88">
        <v>500</v>
      </c>
      <c r="D140" s="77">
        <v>500</v>
      </c>
    </row>
    <row r="141" spans="1:4" ht="15">
      <c r="A141" s="20" t="s">
        <v>163</v>
      </c>
      <c r="B141" s="87">
        <v>200</v>
      </c>
      <c r="C141" s="88">
        <v>200</v>
      </c>
      <c r="D141" s="77">
        <v>200</v>
      </c>
    </row>
    <row r="142" spans="1:4" ht="15">
      <c r="A142" s="20" t="s">
        <v>165</v>
      </c>
      <c r="B142" s="87">
        <v>1200</v>
      </c>
      <c r="C142" s="88">
        <v>0</v>
      </c>
      <c r="D142" s="77">
        <v>0</v>
      </c>
    </row>
    <row r="143" spans="1:4" ht="15.75">
      <c r="A143" s="5" t="s">
        <v>64</v>
      </c>
      <c r="B143" s="85">
        <f>SUM(B138:B142)</f>
        <v>2500</v>
      </c>
      <c r="C143" s="76">
        <f>SUM(C138:C142)</f>
        <v>1300</v>
      </c>
      <c r="D143" s="93">
        <f>SUM(D138:D142)</f>
        <v>1300</v>
      </c>
    </row>
    <row r="144" spans="1:4" ht="17.100000000000001" customHeight="1"/>
    <row r="145" spans="1:4" ht="17.100000000000001" customHeight="1"/>
    <row r="146" spans="1:4" ht="21.6" customHeight="1">
      <c r="A146" s="3" t="s">
        <v>79</v>
      </c>
    </row>
    <row r="147" spans="1:4" ht="25.5" customHeight="1">
      <c r="A147" s="22"/>
      <c r="B147" s="4"/>
    </row>
    <row r="148" spans="1:4" ht="15.75">
      <c r="A148" s="5" t="s">
        <v>80</v>
      </c>
      <c r="B148" s="114" t="s">
        <v>166</v>
      </c>
      <c r="C148" s="115" t="s">
        <v>167</v>
      </c>
      <c r="D148" s="116" t="s">
        <v>168</v>
      </c>
    </row>
    <row r="149" spans="1:4" ht="15">
      <c r="A149" s="120" t="s">
        <v>81</v>
      </c>
      <c r="B149" s="124">
        <v>54500</v>
      </c>
      <c r="C149" s="125">
        <v>54500</v>
      </c>
      <c r="D149" s="125">
        <v>54500</v>
      </c>
    </row>
    <row r="150" spans="1:4" ht="15.75">
      <c r="A150" s="6"/>
      <c r="B150" s="24"/>
    </row>
    <row r="151" spans="1:4" ht="15.75">
      <c r="A151" s="6"/>
      <c r="B151" s="24"/>
    </row>
    <row r="152" spans="1:4" ht="15.75">
      <c r="A152" s="5" t="s">
        <v>82</v>
      </c>
      <c r="B152" s="114" t="s">
        <v>166</v>
      </c>
      <c r="C152" s="115" t="s">
        <v>167</v>
      </c>
      <c r="D152" s="116" t="s">
        <v>168</v>
      </c>
    </row>
    <row r="153" spans="1:4" ht="15">
      <c r="A153" s="120" t="s">
        <v>81</v>
      </c>
      <c r="B153" s="124">
        <v>18300</v>
      </c>
      <c r="C153" s="125">
        <v>18300</v>
      </c>
      <c r="D153" s="125">
        <v>18300</v>
      </c>
    </row>
    <row r="154" spans="1:4" ht="15.75">
      <c r="A154" s="6"/>
      <c r="B154" s="24"/>
    </row>
    <row r="155" spans="1:4" ht="15">
      <c r="A155" s="22"/>
      <c r="B155" s="25"/>
    </row>
    <row r="156" spans="1:4" ht="15.75">
      <c r="A156" s="76"/>
      <c r="B156" s="114" t="s">
        <v>166</v>
      </c>
      <c r="C156" s="115" t="s">
        <v>167</v>
      </c>
      <c r="D156" s="116" t="s">
        <v>168</v>
      </c>
    </row>
    <row r="157" spans="1:4" ht="26.1" customHeight="1">
      <c r="A157" s="77" t="s">
        <v>156</v>
      </c>
      <c r="B157" s="95">
        <v>2300</v>
      </c>
      <c r="C157" s="77">
        <v>2300</v>
      </c>
      <c r="D157" s="77">
        <v>2300</v>
      </c>
    </row>
    <row r="158" spans="1:4" ht="17.25" customHeight="1">
      <c r="A158" s="77" t="s">
        <v>8</v>
      </c>
      <c r="B158" s="77">
        <v>1200</v>
      </c>
      <c r="C158" s="88">
        <v>1200</v>
      </c>
      <c r="D158" s="77">
        <v>1200</v>
      </c>
    </row>
    <row r="159" spans="1:4" ht="15">
      <c r="A159" s="77" t="s">
        <v>9</v>
      </c>
      <c r="B159" s="77">
        <v>4000</v>
      </c>
      <c r="C159" s="88">
        <v>4000</v>
      </c>
      <c r="D159" s="77">
        <v>4000</v>
      </c>
    </row>
    <row r="160" spans="1:4" ht="15">
      <c r="A160" s="77" t="s">
        <v>83</v>
      </c>
      <c r="B160" s="77">
        <v>300</v>
      </c>
      <c r="C160" s="88">
        <v>300</v>
      </c>
      <c r="D160" s="77">
        <v>300</v>
      </c>
    </row>
    <row r="161" spans="1:4" ht="15">
      <c r="A161" s="77" t="s">
        <v>159</v>
      </c>
      <c r="B161" s="77">
        <v>300</v>
      </c>
      <c r="C161" s="88">
        <v>300</v>
      </c>
      <c r="D161" s="77">
        <v>300</v>
      </c>
    </row>
    <row r="162" spans="1:4" ht="15">
      <c r="A162" s="77" t="s">
        <v>70</v>
      </c>
      <c r="B162" s="77">
        <v>200</v>
      </c>
      <c r="C162" s="88">
        <v>200</v>
      </c>
      <c r="D162" s="77">
        <v>200</v>
      </c>
    </row>
    <row r="163" spans="1:4" ht="15">
      <c r="A163" s="77" t="s">
        <v>84</v>
      </c>
      <c r="B163" s="77">
        <v>1500</v>
      </c>
      <c r="C163" s="88">
        <v>1500</v>
      </c>
      <c r="D163" s="77">
        <v>1500</v>
      </c>
    </row>
    <row r="164" spans="1:4" ht="15">
      <c r="A164" s="77" t="s">
        <v>85</v>
      </c>
      <c r="B164" s="77">
        <v>500</v>
      </c>
      <c r="C164" s="88">
        <v>500</v>
      </c>
      <c r="D164" s="77">
        <v>500</v>
      </c>
    </row>
    <row r="165" spans="1:4" ht="15">
      <c r="A165" s="77" t="s">
        <v>86</v>
      </c>
      <c r="B165" s="77">
        <v>1000</v>
      </c>
      <c r="C165" s="88">
        <v>1000</v>
      </c>
      <c r="D165" s="77">
        <v>1000</v>
      </c>
    </row>
    <row r="166" spans="1:4" ht="15">
      <c r="A166" s="77" t="s">
        <v>75</v>
      </c>
      <c r="B166" s="77">
        <v>50</v>
      </c>
      <c r="C166" s="88">
        <v>50</v>
      </c>
      <c r="D166" s="77">
        <v>50</v>
      </c>
    </row>
    <row r="167" spans="1:4" ht="15">
      <c r="A167" s="77" t="s">
        <v>87</v>
      </c>
      <c r="B167" s="77">
        <v>40</v>
      </c>
      <c r="C167" s="88">
        <v>40</v>
      </c>
      <c r="D167" s="77">
        <v>40</v>
      </c>
    </row>
    <row r="168" spans="1:4" ht="15.75">
      <c r="A168" s="76" t="s">
        <v>88</v>
      </c>
      <c r="B168" s="78">
        <f>SUM(B157:B167)</f>
        <v>11390</v>
      </c>
      <c r="C168" s="93">
        <f>SUM(C157:C167)</f>
        <v>11390</v>
      </c>
      <c r="D168" s="93">
        <f>SUM(D157:D167)</f>
        <v>11390</v>
      </c>
    </row>
    <row r="169" spans="1:4" ht="15.75">
      <c r="A169" s="6"/>
      <c r="B169" s="6"/>
    </row>
    <row r="170" spans="1:4" ht="15.75">
      <c r="A170" s="26"/>
      <c r="B170" s="22"/>
    </row>
    <row r="171" spans="1:4" ht="18.75">
      <c r="A171" s="3"/>
    </row>
    <row r="172" spans="1:4" ht="15">
      <c r="A172" s="28" t="s">
        <v>89</v>
      </c>
      <c r="B172" s="114" t="s">
        <v>166</v>
      </c>
      <c r="C172" s="115" t="s">
        <v>167</v>
      </c>
      <c r="D172" s="116" t="s">
        <v>168</v>
      </c>
    </row>
    <row r="173" spans="1:4" ht="25.35" customHeight="1">
      <c r="A173" s="20" t="s">
        <v>90</v>
      </c>
      <c r="B173" s="87">
        <v>150</v>
      </c>
      <c r="C173" s="88">
        <v>150</v>
      </c>
      <c r="D173" s="77">
        <v>150</v>
      </c>
    </row>
    <row r="174" spans="1:4" ht="20.25" customHeight="1">
      <c r="A174" s="20" t="s">
        <v>91</v>
      </c>
      <c r="B174" s="87">
        <v>800</v>
      </c>
      <c r="C174" s="88">
        <v>800</v>
      </c>
      <c r="D174" s="77">
        <v>800</v>
      </c>
    </row>
    <row r="175" spans="1:4" ht="15.6" customHeight="1">
      <c r="A175" s="5" t="s">
        <v>92</v>
      </c>
      <c r="B175" s="85">
        <f>SUM(B173:B174)</f>
        <v>950</v>
      </c>
      <c r="C175" s="76">
        <f>SUM(C173:C174)</f>
        <v>950</v>
      </c>
      <c r="D175" s="93">
        <f>SUM(D173:D174)</f>
        <v>950</v>
      </c>
    </row>
    <row r="176" spans="1:4" ht="15.75">
      <c r="A176" s="22"/>
      <c r="B176" s="6"/>
    </row>
    <row r="177" spans="1:4" ht="20.100000000000001" customHeight="1">
      <c r="A177" s="5" t="s">
        <v>93</v>
      </c>
      <c r="B177" s="89">
        <f>SUM(B149,B153,B168,B175)</f>
        <v>85140</v>
      </c>
      <c r="C177" s="89">
        <f>SUM(C175+C168+C153+C149)</f>
        <v>85140</v>
      </c>
      <c r="D177" s="96">
        <f>SUM(D175+D168+D153+D149)</f>
        <v>85140</v>
      </c>
    </row>
    <row r="178" spans="1:4" ht="16.350000000000001" customHeight="1"/>
    <row r="179" spans="1:4" ht="18.600000000000001" customHeight="1">
      <c r="A179" s="29"/>
      <c r="B179" s="30"/>
    </row>
    <row r="180" spans="1:4" ht="15">
      <c r="A180" s="13"/>
      <c r="B180" s="103"/>
      <c r="C180" s="82"/>
      <c r="D180" s="80"/>
    </row>
    <row r="181" spans="1:4" ht="15">
      <c r="A181" s="22"/>
      <c r="B181" s="103"/>
      <c r="C181" s="38"/>
    </row>
    <row r="182" spans="1:4" ht="15">
      <c r="A182" s="31"/>
      <c r="B182" s="127"/>
      <c r="C182" s="80"/>
      <c r="D182" s="80"/>
    </row>
    <row r="183" spans="1:4" ht="15.75">
      <c r="A183" s="22"/>
      <c r="B183" s="6"/>
    </row>
    <row r="184" spans="1:4" ht="15.75">
      <c r="A184" s="22"/>
      <c r="B184" s="112"/>
      <c r="C184" s="80"/>
      <c r="D184" s="80"/>
    </row>
    <row r="185" spans="1:4" ht="15">
      <c r="A185" s="22"/>
      <c r="B185" s="27"/>
    </row>
    <row r="186" spans="1:4" ht="15">
      <c r="A186" s="22"/>
      <c r="B186" s="27"/>
    </row>
    <row r="187" spans="1:4" ht="15">
      <c r="A187" s="22"/>
      <c r="B187" s="27"/>
    </row>
    <row r="188" spans="1:4" ht="15">
      <c r="A188" s="22"/>
      <c r="B188" s="27"/>
    </row>
    <row r="189" spans="1:4" ht="15.75">
      <c r="A189" s="6"/>
      <c r="B189" s="27"/>
    </row>
    <row r="190" spans="1:4" ht="15.75">
      <c r="A190" s="6"/>
      <c r="B190" s="27"/>
    </row>
    <row r="191" spans="1:4" ht="15">
      <c r="A191" s="22"/>
      <c r="B191" s="22"/>
    </row>
    <row r="192" spans="1:4" ht="15">
      <c r="A192" s="22"/>
      <c r="B192" s="22"/>
    </row>
    <row r="193" spans="1:2" ht="15.75">
      <c r="A193" s="22"/>
      <c r="B193" s="6"/>
    </row>
    <row r="194" spans="1:2" ht="15.75">
      <c r="A194" s="22"/>
      <c r="B194" s="6"/>
    </row>
    <row r="195" spans="1:2" ht="15">
      <c r="A195" s="22"/>
      <c r="B195" s="27"/>
    </row>
    <row r="196" spans="1:2" ht="15">
      <c r="A196" s="22"/>
      <c r="B196" s="27"/>
    </row>
    <row r="197" spans="1:2" ht="15">
      <c r="A197" s="22"/>
      <c r="B197" s="27"/>
    </row>
    <row r="198" spans="1:2" ht="15">
      <c r="A198" s="22"/>
      <c r="B198" s="27"/>
    </row>
    <row r="199" spans="1:2" ht="15.75">
      <c r="A199" s="6"/>
      <c r="B199" s="27"/>
    </row>
    <row r="200" spans="1:2" ht="15.75">
      <c r="A200" s="6"/>
      <c r="B200" s="27"/>
    </row>
    <row r="201" spans="1:2" ht="15.75">
      <c r="A201" s="32"/>
      <c r="B201" s="27"/>
    </row>
    <row r="202" spans="1:2">
      <c r="A202" s="27"/>
      <c r="B202" s="27"/>
    </row>
    <row r="203" spans="1:2">
      <c r="A203" s="27"/>
      <c r="B203" s="27"/>
    </row>
    <row r="204" spans="1:2">
      <c r="A204" s="27"/>
      <c r="B204" s="27"/>
    </row>
    <row r="205" spans="1:2">
      <c r="A205" s="27"/>
      <c r="B205" s="27"/>
    </row>
    <row r="206" spans="1:2">
      <c r="A206" s="27"/>
      <c r="B206" s="27"/>
    </row>
    <row r="207" spans="1:2">
      <c r="A207" s="27"/>
      <c r="B207" s="27"/>
    </row>
    <row r="208" spans="1:2">
      <c r="A208" s="27"/>
      <c r="B208" s="27"/>
    </row>
    <row r="209" spans="1:2">
      <c r="A209" s="27"/>
      <c r="B209" s="27"/>
    </row>
    <row r="210" spans="1:2">
      <c r="A210" s="27"/>
      <c r="B210" s="27"/>
    </row>
    <row r="211" spans="1:2">
      <c r="A211" s="27"/>
      <c r="B211" s="27"/>
    </row>
    <row r="212" spans="1:2">
      <c r="A212" s="27"/>
      <c r="B212" s="27"/>
    </row>
    <row r="213" spans="1:2">
      <c r="A213" s="27"/>
      <c r="B213" s="27"/>
    </row>
    <row r="214" spans="1:2">
      <c r="A214" s="27"/>
      <c r="B214" s="27"/>
    </row>
    <row r="215" spans="1:2" ht="12.95" customHeight="1">
      <c r="A215" s="27"/>
      <c r="B215" s="33"/>
    </row>
    <row r="216" spans="1:2">
      <c r="A216" s="27"/>
      <c r="B216" s="34"/>
    </row>
    <row r="217" spans="1:2" ht="15">
      <c r="A217" s="27"/>
      <c r="B217" s="22"/>
    </row>
    <row r="218" spans="1:2" ht="18">
      <c r="A218" s="35"/>
      <c r="B218" s="22"/>
    </row>
    <row r="219" spans="1:2" ht="15">
      <c r="A219" s="27"/>
      <c r="B219" s="22"/>
    </row>
    <row r="220" spans="1:2" ht="15">
      <c r="A220" s="27"/>
      <c r="B220" s="22"/>
    </row>
    <row r="221" spans="1:2" ht="12.95" customHeight="1">
      <c r="A221" s="27"/>
      <c r="B221" s="22"/>
    </row>
    <row r="222" spans="1:2" ht="15">
      <c r="A222" s="29"/>
      <c r="B222" s="12"/>
    </row>
    <row r="223" spans="1:2" ht="15">
      <c r="A223" s="22"/>
      <c r="B223" s="12"/>
    </row>
    <row r="224" spans="1:2" ht="15">
      <c r="A224" s="22"/>
      <c r="B224" s="22"/>
    </row>
    <row r="225" spans="1:2" ht="15">
      <c r="A225" s="22"/>
      <c r="B225" s="22"/>
    </row>
    <row r="226" spans="1:2" ht="15">
      <c r="A226" s="22"/>
      <c r="B226" s="22"/>
    </row>
    <row r="227" spans="1:2" ht="15">
      <c r="A227" s="22"/>
      <c r="B227" s="22"/>
    </row>
    <row r="228" spans="1:2" ht="15">
      <c r="A228" s="22"/>
      <c r="B228" s="22"/>
    </row>
    <row r="229" spans="1:2" ht="15">
      <c r="A229" s="22"/>
      <c r="B229" s="27"/>
    </row>
    <row r="230" spans="1:2" ht="15">
      <c r="A230" s="22"/>
      <c r="B230" s="27"/>
    </row>
    <row r="231" spans="1:2" ht="15">
      <c r="A231" s="22"/>
      <c r="B231" s="36"/>
    </row>
    <row r="232" spans="1:2" ht="15">
      <c r="A232" s="22"/>
      <c r="B232" s="27"/>
    </row>
    <row r="233" spans="1:2" ht="15.2" customHeight="1">
      <c r="A233" s="22"/>
      <c r="B233" s="36"/>
    </row>
    <row r="234" spans="1:2" ht="15">
      <c r="A234" s="22"/>
      <c r="B234" s="34"/>
    </row>
    <row r="235" spans="1:2" ht="12.75" customHeight="1">
      <c r="A235" s="6"/>
      <c r="B235" s="22"/>
    </row>
    <row r="236" spans="1:2" ht="15.75" customHeight="1">
      <c r="A236" s="6"/>
      <c r="B236" s="22"/>
    </row>
    <row r="237" spans="1:2" ht="12.75" hidden="1" customHeight="1">
      <c r="A237" s="27"/>
      <c r="B237" s="22"/>
    </row>
    <row r="238" spans="1:2" ht="12.75" hidden="1" customHeight="1">
      <c r="A238" s="27"/>
      <c r="B238" s="22"/>
    </row>
    <row r="239" spans="1:2" ht="21.75" customHeight="1">
      <c r="A239" s="6"/>
      <c r="B239" s="22"/>
    </row>
    <row r="240" spans="1:2" ht="15">
      <c r="A240" s="29"/>
      <c r="B240" s="12"/>
    </row>
    <row r="241" spans="1:2" ht="12.75" customHeight="1">
      <c r="A241" s="37"/>
      <c r="B241" s="12"/>
    </row>
    <row r="242" spans="1:2" ht="12.75" customHeight="1">
      <c r="A242" s="37"/>
      <c r="B242" s="22"/>
    </row>
    <row r="243" spans="1:2" ht="15">
      <c r="A243" s="37"/>
      <c r="B243" s="22"/>
    </row>
    <row r="244" spans="1:2" ht="12.75" customHeight="1">
      <c r="A244" s="37"/>
      <c r="B244" s="22"/>
    </row>
    <row r="245" spans="1:2" ht="15">
      <c r="A245" s="37"/>
      <c r="B245" s="22"/>
    </row>
    <row r="246" spans="1:2" ht="15">
      <c r="A246" s="37"/>
      <c r="B246" s="22"/>
    </row>
    <row r="247" spans="1:2" ht="15">
      <c r="A247" s="37"/>
      <c r="B247" s="22"/>
    </row>
    <row r="248" spans="1:2" ht="15">
      <c r="A248" s="37"/>
      <c r="B248" s="22"/>
    </row>
    <row r="249" spans="1:2" ht="15">
      <c r="A249" s="37"/>
      <c r="B249" s="22"/>
    </row>
    <row r="250" spans="1:2" ht="15">
      <c r="A250" s="37"/>
      <c r="B250" s="22"/>
    </row>
    <row r="251" spans="1:2" ht="15">
      <c r="A251" s="37"/>
      <c r="B251" s="22"/>
    </row>
    <row r="252" spans="1:2" ht="15">
      <c r="A252" s="37"/>
      <c r="B252" s="22"/>
    </row>
    <row r="253" spans="1:2" ht="15">
      <c r="A253" s="37"/>
      <c r="B253" s="22"/>
    </row>
    <row r="254" spans="1:2" ht="15">
      <c r="A254" s="37"/>
      <c r="B254" s="22"/>
    </row>
    <row r="255" spans="1:2" ht="15">
      <c r="A255" s="37"/>
      <c r="B255" s="22"/>
    </row>
    <row r="256" spans="1:2" ht="15">
      <c r="A256" s="37"/>
      <c r="B256" s="22"/>
    </row>
    <row r="257" spans="1:2" ht="15">
      <c r="A257" s="37"/>
      <c r="B257" s="22"/>
    </row>
    <row r="258" spans="1:2" ht="15">
      <c r="A258" s="37"/>
      <c r="B258" s="22"/>
    </row>
    <row r="259" spans="1:2" ht="15">
      <c r="A259" s="37"/>
      <c r="B259" s="22"/>
    </row>
    <row r="260" spans="1:2" ht="15">
      <c r="A260" s="37"/>
      <c r="B260" s="22"/>
    </row>
    <row r="261" spans="1:2" ht="15">
      <c r="A261" s="37"/>
      <c r="B261" s="22"/>
    </row>
    <row r="262" spans="1:2" ht="15">
      <c r="A262" s="37"/>
      <c r="B262" s="22"/>
    </row>
    <row r="263" spans="1:2" ht="15">
      <c r="A263" s="37"/>
      <c r="B263" s="22"/>
    </row>
    <row r="264" spans="1:2" ht="15">
      <c r="A264" s="37"/>
      <c r="B264" s="12"/>
    </row>
    <row r="265" spans="1:2" ht="15">
      <c r="A265" s="37"/>
      <c r="B265" s="12"/>
    </row>
    <row r="266" spans="1:2" ht="15">
      <c r="A266" s="37"/>
      <c r="B266" s="12"/>
    </row>
    <row r="267" spans="1:2" ht="15">
      <c r="A267" s="37"/>
      <c r="B267" s="12"/>
    </row>
    <row r="268" spans="1:2" ht="15">
      <c r="A268" s="37"/>
      <c r="B268" s="12"/>
    </row>
    <row r="269" spans="1:2" ht="15">
      <c r="A269" s="37"/>
      <c r="B269" s="12"/>
    </row>
    <row r="270" spans="1:2" ht="15">
      <c r="A270" s="37"/>
      <c r="B270" s="12"/>
    </row>
    <row r="271" spans="1:2" ht="15">
      <c r="A271" s="37"/>
      <c r="B271" s="22"/>
    </row>
    <row r="272" spans="1:2" ht="15">
      <c r="A272" s="37"/>
      <c r="B272" s="22"/>
    </row>
    <row r="273" spans="1:2" ht="15">
      <c r="A273" s="37"/>
      <c r="B273" s="22"/>
    </row>
    <row r="274" spans="1:2" ht="15">
      <c r="A274" s="37"/>
      <c r="B274" s="22"/>
    </row>
    <row r="275" spans="1:2" ht="15">
      <c r="A275" s="37"/>
      <c r="B275" s="22"/>
    </row>
    <row r="276" spans="1:2" ht="15">
      <c r="A276" s="37"/>
      <c r="B276" s="22"/>
    </row>
    <row r="277" spans="1:2" ht="15">
      <c r="A277" s="37"/>
      <c r="B277" s="22"/>
    </row>
    <row r="278" spans="1:2" ht="15">
      <c r="A278" s="37"/>
      <c r="B278" s="22"/>
    </row>
    <row r="279" spans="1:2" ht="15">
      <c r="A279" s="37"/>
      <c r="B279" s="22"/>
    </row>
    <row r="280" spans="1:2" ht="15">
      <c r="A280" s="37"/>
      <c r="B280" s="22"/>
    </row>
    <row r="281" spans="1:2" ht="15">
      <c r="A281" s="37"/>
      <c r="B281" s="22"/>
    </row>
    <row r="282" spans="1:2" ht="15">
      <c r="A282" s="37"/>
      <c r="B282" s="22"/>
    </row>
    <row r="283" spans="1:2" ht="15">
      <c r="A283" s="37"/>
      <c r="B283" s="22"/>
    </row>
    <row r="284" spans="1:2" ht="15">
      <c r="A284" s="37"/>
      <c r="B284" s="22"/>
    </row>
    <row r="285" spans="1:2" ht="15.75">
      <c r="A285" s="37"/>
      <c r="B285" s="6"/>
    </row>
    <row r="286" spans="1:2">
      <c r="A286" s="37"/>
      <c r="B286" s="27"/>
    </row>
    <row r="287" spans="1:2">
      <c r="A287" s="37"/>
    </row>
    <row r="288" spans="1:2" ht="13.5" customHeight="1">
      <c r="A288" s="37"/>
    </row>
    <row r="289" spans="1:1" ht="13.5" customHeight="1">
      <c r="A289" s="37"/>
    </row>
    <row r="290" spans="1:1" ht="11.25" customHeight="1">
      <c r="A290" s="37"/>
    </row>
    <row r="291" spans="1:1" ht="12.75" customHeight="1">
      <c r="A291" s="6"/>
    </row>
    <row r="292" spans="1:1">
      <c r="A292" s="27"/>
    </row>
    <row r="301" spans="1:1" ht="2.25" customHeight="1"/>
    <row r="307" ht="3.75" customHeight="1"/>
    <row r="320" ht="6" customHeight="1"/>
    <row r="321" ht="6" customHeight="1"/>
    <row r="322" ht="4.5" customHeight="1"/>
    <row r="325" ht="6.75" customHeight="1"/>
    <row r="333" ht="5.25" customHeight="1"/>
    <row r="391" ht="118.5" customHeight="1"/>
    <row r="392" ht="6" customHeight="1"/>
    <row r="393" ht="8.25" customHeight="1"/>
    <row r="394" ht="6" customHeight="1"/>
    <row r="395" ht="7.5" customHeight="1"/>
    <row r="436" ht="13.5" customHeight="1"/>
    <row r="437" ht="15" customHeight="1"/>
    <row r="438" hidden="1"/>
    <row r="439" ht="15" customHeight="1"/>
    <row r="440" ht="18" customHeight="1"/>
    <row r="441" ht="16.5" customHeight="1"/>
    <row r="442" ht="12.75" hidden="1" customHeight="1"/>
    <row r="443" hidden="1"/>
    <row r="444" ht="18" customHeight="1"/>
    <row r="445" ht="12.75" customHeight="1"/>
    <row r="501" ht="11.25" customHeight="1"/>
    <row r="502" ht="12" customHeight="1"/>
    <row r="503" ht="9.75" customHeight="1"/>
    <row r="504" ht="66" customHeight="1"/>
    <row r="505" ht="12.75" hidden="1" customHeight="1"/>
    <row r="506" ht="14.25" customHeight="1"/>
    <row r="507" ht="12.75" customHeight="1"/>
    <row r="508" ht="5.25" customHeight="1"/>
    <row r="509" ht="30" customHeight="1"/>
  </sheetData>
  <sheetProtection selectLockedCells="1" selectUnlockedCells="1"/>
  <pageMargins left="0.39374999999999999" right="0.19652777777777777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topLeftCell="A49" workbookViewId="0">
      <selection activeCell="G74" sqref="F74:G74"/>
    </sheetView>
  </sheetViews>
  <sheetFormatPr defaultRowHeight="12.75"/>
  <cols>
    <col min="1" max="1" width="10.5703125" customWidth="1"/>
    <col min="2" max="2" width="0" hidden="1" customWidth="1"/>
    <col min="3" max="3" width="40.7109375" customWidth="1"/>
    <col min="4" max="4" width="10.42578125" style="38" customWidth="1"/>
    <col min="5" max="5" width="9" customWidth="1"/>
  </cols>
  <sheetData>
    <row r="1" spans="1:6" ht="23.25">
      <c r="A1" s="129" t="s">
        <v>151</v>
      </c>
      <c r="B1" s="129"/>
      <c r="C1" s="129"/>
      <c r="D1" s="129"/>
    </row>
    <row r="2" spans="1:6" ht="25.35" customHeight="1">
      <c r="A2" s="40"/>
      <c r="B2" s="40"/>
      <c r="C2" s="40"/>
      <c r="D2" s="41"/>
    </row>
    <row r="3" spans="1:6" ht="18.75">
      <c r="A3" s="42" t="s">
        <v>94</v>
      </c>
      <c r="B3" s="42"/>
      <c r="D3" s="114" t="s">
        <v>166</v>
      </c>
      <c r="E3" s="115" t="s">
        <v>167</v>
      </c>
      <c r="F3" s="116" t="s">
        <v>168</v>
      </c>
    </row>
    <row r="4" spans="1:6" ht="15">
      <c r="A4" s="17">
        <v>111003</v>
      </c>
      <c r="B4" s="17"/>
      <c r="C4" s="17" t="s">
        <v>95</v>
      </c>
      <c r="D4" s="97">
        <v>176434</v>
      </c>
      <c r="E4" s="98">
        <v>176434</v>
      </c>
      <c r="F4" s="77">
        <v>176434</v>
      </c>
    </row>
    <row r="5" spans="1:6" ht="15">
      <c r="A5" s="43">
        <v>121</v>
      </c>
      <c r="B5" s="43"/>
      <c r="C5" s="43" t="s">
        <v>96</v>
      </c>
      <c r="D5" s="97"/>
      <c r="E5" s="77"/>
      <c r="F5" s="77"/>
    </row>
    <row r="6" spans="1:6" ht="15">
      <c r="A6" s="17">
        <v>121001</v>
      </c>
      <c r="B6" s="17"/>
      <c r="C6" s="17" t="s">
        <v>97</v>
      </c>
      <c r="D6" s="97">
        <v>14000</v>
      </c>
      <c r="E6" s="98">
        <v>14000</v>
      </c>
      <c r="F6" s="77">
        <v>14000</v>
      </c>
    </row>
    <row r="7" spans="1:6" ht="15">
      <c r="A7" s="17">
        <v>121002</v>
      </c>
      <c r="B7" s="17"/>
      <c r="C7" s="17" t="s">
        <v>98</v>
      </c>
      <c r="D7" s="97">
        <v>4000</v>
      </c>
      <c r="E7" s="98">
        <v>4000</v>
      </c>
      <c r="F7" s="77">
        <v>4000</v>
      </c>
    </row>
    <row r="8" spans="1:6" ht="15">
      <c r="A8" s="44">
        <v>133</v>
      </c>
      <c r="B8" s="44"/>
      <c r="C8" s="44" t="s">
        <v>99</v>
      </c>
      <c r="D8" s="97"/>
      <c r="E8" s="77"/>
      <c r="F8" s="77"/>
    </row>
    <row r="9" spans="1:6" ht="15">
      <c r="A9" s="17">
        <v>133001</v>
      </c>
      <c r="B9" s="17"/>
      <c r="C9" s="17" t="s">
        <v>100</v>
      </c>
      <c r="D9" s="97">
        <v>500</v>
      </c>
      <c r="E9" s="98">
        <v>500</v>
      </c>
      <c r="F9" s="77">
        <v>500</v>
      </c>
    </row>
    <row r="10" spans="1:6" ht="15">
      <c r="A10" s="17">
        <v>133012</v>
      </c>
      <c r="B10" s="17"/>
      <c r="C10" s="17" t="s">
        <v>101</v>
      </c>
      <c r="D10" s="97">
        <v>150</v>
      </c>
      <c r="E10" s="98">
        <v>150</v>
      </c>
      <c r="F10" s="77">
        <v>150</v>
      </c>
    </row>
    <row r="11" spans="1:6" ht="15">
      <c r="A11" s="17">
        <v>133013</v>
      </c>
      <c r="B11" s="17"/>
      <c r="C11" s="17" t="s">
        <v>102</v>
      </c>
      <c r="D11" s="97">
        <v>8600</v>
      </c>
      <c r="E11" s="98">
        <v>8600</v>
      </c>
      <c r="F11" s="77">
        <v>8600</v>
      </c>
    </row>
    <row r="12" spans="1:6" ht="15.75">
      <c r="A12" s="17"/>
      <c r="B12" s="17"/>
      <c r="C12" s="43" t="s">
        <v>103</v>
      </c>
      <c r="D12" s="99">
        <f>SUM(D4:D11)</f>
        <v>203684</v>
      </c>
      <c r="E12" s="78">
        <f>SUM(E4:E11)</f>
        <v>203684</v>
      </c>
      <c r="F12" s="76">
        <f>SUM(F4:F11)</f>
        <v>203684</v>
      </c>
    </row>
    <row r="13" spans="1:6">
      <c r="A13" s="37"/>
      <c r="B13" s="37"/>
      <c r="C13" s="45"/>
      <c r="D13" s="46"/>
      <c r="E13" s="48"/>
    </row>
    <row r="14" spans="1:6">
      <c r="A14" s="37"/>
      <c r="B14" s="37"/>
      <c r="C14" s="45"/>
      <c r="D14" s="46"/>
      <c r="E14" s="48"/>
    </row>
    <row r="15" spans="1:6">
      <c r="A15" s="37"/>
      <c r="B15" s="37"/>
      <c r="C15" s="45"/>
      <c r="D15" s="46"/>
      <c r="E15" s="48"/>
    </row>
    <row r="16" spans="1:6" ht="31.35" customHeight="1">
      <c r="A16" s="42" t="s">
        <v>104</v>
      </c>
      <c r="B16" s="42"/>
      <c r="E16" s="48"/>
    </row>
    <row r="17" spans="1:6">
      <c r="A17" s="47">
        <v>212</v>
      </c>
      <c r="B17" s="48"/>
      <c r="C17" s="49" t="s">
        <v>105</v>
      </c>
      <c r="D17" s="114" t="s">
        <v>166</v>
      </c>
      <c r="E17" s="115" t="s">
        <v>167</v>
      </c>
      <c r="F17" s="116" t="s">
        <v>168</v>
      </c>
    </row>
    <row r="18" spans="1:6" ht="15">
      <c r="A18" s="50">
        <v>212003</v>
      </c>
      <c r="B18" s="50"/>
      <c r="C18" s="50" t="s">
        <v>106</v>
      </c>
      <c r="D18" s="100">
        <v>400</v>
      </c>
      <c r="E18" s="98">
        <v>400</v>
      </c>
      <c r="F18" s="88">
        <v>400</v>
      </c>
    </row>
    <row r="19" spans="1:6" ht="15">
      <c r="A19" s="51">
        <v>212003</v>
      </c>
      <c r="B19" s="51">
        <v>1</v>
      </c>
      <c r="C19" s="17" t="s">
        <v>107</v>
      </c>
      <c r="D19" s="97">
        <v>50</v>
      </c>
      <c r="E19" s="98">
        <v>50</v>
      </c>
      <c r="F19" s="77">
        <v>50</v>
      </c>
    </row>
    <row r="20" spans="1:6" ht="15">
      <c r="A20" s="51">
        <v>212003</v>
      </c>
      <c r="B20" s="51">
        <v>2</v>
      </c>
      <c r="C20" s="17" t="s">
        <v>108</v>
      </c>
      <c r="D20" s="97">
        <v>3500</v>
      </c>
      <c r="E20" s="98">
        <v>3500</v>
      </c>
      <c r="F20" s="77">
        <v>3500</v>
      </c>
    </row>
    <row r="21" spans="1:6" ht="15.75">
      <c r="A21" s="51"/>
      <c r="B21" s="51"/>
      <c r="C21" s="43" t="s">
        <v>109</v>
      </c>
      <c r="D21" s="99">
        <f>SUM(D18:D20)</f>
        <v>3950</v>
      </c>
      <c r="E21" s="78">
        <f>SUM(E18:E20)</f>
        <v>3950</v>
      </c>
      <c r="F21" s="76">
        <f>SUM(F18:F20)</f>
        <v>3950</v>
      </c>
    </row>
    <row r="22" spans="1:6">
      <c r="A22" s="52"/>
      <c r="B22" s="52"/>
      <c r="C22" s="45"/>
      <c r="D22" s="46"/>
      <c r="E22" s="48"/>
    </row>
    <row r="23" spans="1:6" ht="15.75">
      <c r="A23" s="53">
        <v>223</v>
      </c>
      <c r="C23" s="54" t="s">
        <v>144</v>
      </c>
      <c r="E23" s="48"/>
    </row>
    <row r="24" spans="1:6" ht="15">
      <c r="A24" s="51">
        <v>223001</v>
      </c>
      <c r="B24" s="17">
        <v>1</v>
      </c>
      <c r="C24" s="17" t="s">
        <v>110</v>
      </c>
      <c r="D24" s="97">
        <v>200</v>
      </c>
      <c r="E24" s="98">
        <v>200</v>
      </c>
      <c r="F24" s="77">
        <v>200</v>
      </c>
    </row>
    <row r="25" spans="1:6" ht="15">
      <c r="A25" s="51">
        <v>221004</v>
      </c>
      <c r="B25" s="17">
        <v>2</v>
      </c>
      <c r="C25" s="17" t="s">
        <v>111</v>
      </c>
      <c r="D25" s="97">
        <v>800</v>
      </c>
      <c r="E25" s="98">
        <v>800</v>
      </c>
      <c r="F25" s="77">
        <v>800</v>
      </c>
    </row>
    <row r="26" spans="1:6" ht="15">
      <c r="A26" s="55">
        <v>223001</v>
      </c>
      <c r="B26" s="50">
        <v>3</v>
      </c>
      <c r="C26" s="50" t="s">
        <v>112</v>
      </c>
      <c r="D26" s="100">
        <v>150</v>
      </c>
      <c r="E26" s="98">
        <v>150</v>
      </c>
      <c r="F26" s="77">
        <v>150</v>
      </c>
    </row>
    <row r="27" spans="1:6" ht="15">
      <c r="A27" s="51">
        <v>221004</v>
      </c>
      <c r="B27" s="17">
        <v>4</v>
      </c>
      <c r="C27" s="17" t="s">
        <v>113</v>
      </c>
      <c r="D27" s="97">
        <v>100</v>
      </c>
      <c r="E27" s="98">
        <v>100</v>
      </c>
      <c r="F27" s="77">
        <v>100</v>
      </c>
    </row>
    <row r="28" spans="1:6" ht="15">
      <c r="A28" s="51">
        <v>223001</v>
      </c>
      <c r="B28" s="17">
        <v>6</v>
      </c>
      <c r="C28" s="17" t="s">
        <v>114</v>
      </c>
      <c r="D28" s="97">
        <v>50</v>
      </c>
      <c r="E28" s="98">
        <v>50</v>
      </c>
      <c r="F28" s="77">
        <v>50</v>
      </c>
    </row>
    <row r="29" spans="1:6" ht="15">
      <c r="A29" s="51">
        <v>223001</v>
      </c>
      <c r="B29" s="17">
        <v>7</v>
      </c>
      <c r="C29" s="17" t="s">
        <v>115</v>
      </c>
      <c r="D29" s="97">
        <v>150</v>
      </c>
      <c r="E29" s="98">
        <v>150</v>
      </c>
      <c r="F29" s="77">
        <v>150</v>
      </c>
    </row>
    <row r="30" spans="1:6" ht="15">
      <c r="A30" s="51">
        <v>223001</v>
      </c>
      <c r="B30" s="17">
        <v>8</v>
      </c>
      <c r="C30" s="17" t="s">
        <v>116</v>
      </c>
      <c r="D30" s="97">
        <v>600</v>
      </c>
      <c r="E30" s="98">
        <v>600</v>
      </c>
      <c r="F30" s="77">
        <v>600</v>
      </c>
    </row>
    <row r="31" spans="1:6" ht="15">
      <c r="A31" s="51">
        <v>223001</v>
      </c>
      <c r="B31" s="17">
        <v>9</v>
      </c>
      <c r="C31" s="17" t="s">
        <v>117</v>
      </c>
      <c r="D31" s="97">
        <v>150</v>
      </c>
      <c r="E31" s="98">
        <v>150</v>
      </c>
      <c r="F31" s="77">
        <v>150</v>
      </c>
    </row>
    <row r="32" spans="1:6" ht="15">
      <c r="A32" s="51">
        <v>223001</v>
      </c>
      <c r="B32" s="17">
        <v>10</v>
      </c>
      <c r="C32" s="17" t="s">
        <v>118</v>
      </c>
      <c r="D32" s="97">
        <v>400</v>
      </c>
      <c r="E32" s="98">
        <v>400</v>
      </c>
      <c r="F32" s="77">
        <v>400</v>
      </c>
    </row>
    <row r="33" spans="1:6" ht="15">
      <c r="A33" s="51">
        <v>223002</v>
      </c>
      <c r="B33" s="17"/>
      <c r="C33" s="79" t="s">
        <v>138</v>
      </c>
      <c r="D33" s="97">
        <v>2000</v>
      </c>
      <c r="E33" s="98">
        <v>2000</v>
      </c>
      <c r="F33" s="77">
        <v>2000</v>
      </c>
    </row>
    <row r="34" spans="1:6" ht="15">
      <c r="A34" s="51">
        <v>292012</v>
      </c>
      <c r="B34" s="17"/>
      <c r="C34" s="17" t="s">
        <v>119</v>
      </c>
      <c r="D34" s="97">
        <v>200</v>
      </c>
      <c r="E34" s="98">
        <v>200</v>
      </c>
      <c r="F34" s="77">
        <v>200</v>
      </c>
    </row>
    <row r="35" spans="1:6" s="47" customFormat="1" ht="15.75">
      <c r="A35" s="56"/>
      <c r="B35" s="43"/>
      <c r="C35" s="43" t="s">
        <v>120</v>
      </c>
      <c r="D35" s="99">
        <f>SUM(D24:D34)</f>
        <v>4800</v>
      </c>
      <c r="E35" s="78">
        <f>SUM(E24:E34)</f>
        <v>4800</v>
      </c>
      <c r="F35" s="76">
        <f>SUM(F24:F34)</f>
        <v>4800</v>
      </c>
    </row>
    <row r="36" spans="1:6" ht="15">
      <c r="A36" s="57"/>
      <c r="C36" s="9"/>
      <c r="E36" s="48"/>
    </row>
    <row r="37" spans="1:6" ht="15">
      <c r="A37" s="57"/>
      <c r="C37" s="9"/>
      <c r="E37" s="48"/>
    </row>
    <row r="38" spans="1:6" ht="15">
      <c r="A38" s="57"/>
      <c r="C38" s="9"/>
      <c r="E38" s="48"/>
    </row>
    <row r="39" spans="1:6">
      <c r="E39" s="48"/>
    </row>
    <row r="40" spans="1:6" ht="15.75">
      <c r="A40" s="47">
        <v>243</v>
      </c>
      <c r="B40" s="47"/>
      <c r="C40" s="8" t="s">
        <v>121</v>
      </c>
      <c r="D40" s="114" t="s">
        <v>166</v>
      </c>
      <c r="E40" s="115" t="s">
        <v>167</v>
      </c>
      <c r="F40" s="116" t="s">
        <v>168</v>
      </c>
    </row>
    <row r="41" spans="1:6" ht="15">
      <c r="A41" s="51">
        <v>243</v>
      </c>
      <c r="B41" s="17">
        <v>1</v>
      </c>
      <c r="C41" s="17" t="s">
        <v>122</v>
      </c>
      <c r="D41" s="97">
        <v>100</v>
      </c>
      <c r="E41" s="98">
        <v>100</v>
      </c>
      <c r="F41" s="77">
        <v>100</v>
      </c>
    </row>
    <row r="42" spans="1:6" s="47" customFormat="1" ht="15.75">
      <c r="A42" s="56"/>
      <c r="B42" s="43"/>
      <c r="C42" s="43" t="s">
        <v>123</v>
      </c>
      <c r="D42" s="99">
        <f>SUM(D41)</f>
        <v>100</v>
      </c>
      <c r="E42" s="76">
        <v>100</v>
      </c>
      <c r="F42" s="76">
        <v>100</v>
      </c>
    </row>
    <row r="43" spans="1:6" ht="21.75" customHeight="1">
      <c r="E43" s="48"/>
    </row>
    <row r="44" spans="1:6" ht="21.75" customHeight="1">
      <c r="E44" s="48"/>
    </row>
    <row r="45" spans="1:6" ht="21.75" customHeight="1">
      <c r="E45" s="48"/>
    </row>
    <row r="46" spans="1:6" ht="21.75" customHeight="1">
      <c r="E46" s="48"/>
    </row>
    <row r="47" spans="1:6" ht="21.75" customHeight="1">
      <c r="E47" s="48"/>
    </row>
    <row r="48" spans="1:6" ht="29.1" customHeight="1">
      <c r="A48" s="8"/>
      <c r="B48" s="8"/>
      <c r="C48" s="8"/>
      <c r="E48" s="48"/>
    </row>
    <row r="49" spans="1:6" ht="25.35" customHeight="1">
      <c r="A49" s="6">
        <v>312</v>
      </c>
      <c r="B49" s="6"/>
      <c r="C49" s="6" t="s">
        <v>124</v>
      </c>
      <c r="D49" s="114" t="s">
        <v>166</v>
      </c>
      <c r="E49" s="115" t="s">
        <v>167</v>
      </c>
      <c r="F49" s="116" t="s">
        <v>168</v>
      </c>
    </row>
    <row r="50" spans="1:6" ht="15">
      <c r="A50" s="17">
        <v>312001</v>
      </c>
      <c r="B50" s="17"/>
      <c r="C50" s="79" t="s">
        <v>139</v>
      </c>
      <c r="D50" s="97">
        <v>1600</v>
      </c>
      <c r="E50" s="98">
        <v>1600</v>
      </c>
      <c r="F50" s="88">
        <v>1600</v>
      </c>
    </row>
    <row r="51" spans="1:6" ht="15">
      <c r="A51" s="17">
        <v>312001</v>
      </c>
      <c r="B51" s="17">
        <v>2</v>
      </c>
      <c r="C51" s="79" t="s">
        <v>143</v>
      </c>
      <c r="D51" s="97">
        <v>453.84</v>
      </c>
      <c r="E51" s="98">
        <v>453.84</v>
      </c>
      <c r="F51" s="88">
        <v>454</v>
      </c>
    </row>
    <row r="52" spans="1:6" ht="15">
      <c r="A52" s="17">
        <v>312001</v>
      </c>
      <c r="B52" s="17"/>
      <c r="C52" s="79" t="s">
        <v>140</v>
      </c>
      <c r="D52" s="97">
        <v>46</v>
      </c>
      <c r="E52" s="98">
        <v>46</v>
      </c>
      <c r="F52" s="88">
        <v>46</v>
      </c>
    </row>
    <row r="53" spans="1:6" ht="15">
      <c r="A53" s="17">
        <v>312001</v>
      </c>
      <c r="B53" s="17"/>
      <c r="C53" s="79" t="s">
        <v>141</v>
      </c>
      <c r="D53" s="97">
        <v>161.04</v>
      </c>
      <c r="E53" s="98">
        <v>161.04</v>
      </c>
      <c r="F53" s="88">
        <v>161</v>
      </c>
    </row>
    <row r="54" spans="1:6" ht="15">
      <c r="A54" s="17">
        <v>312001</v>
      </c>
      <c r="B54" s="17"/>
      <c r="C54" s="79" t="s">
        <v>142</v>
      </c>
      <c r="D54" s="97">
        <v>21.08</v>
      </c>
      <c r="E54" s="98">
        <v>21</v>
      </c>
      <c r="F54" s="88">
        <v>21</v>
      </c>
    </row>
    <row r="55" spans="1:6" ht="15">
      <c r="A55" s="17">
        <v>312001</v>
      </c>
      <c r="B55" s="17"/>
      <c r="C55" s="79" t="s">
        <v>149</v>
      </c>
      <c r="D55" s="97">
        <v>500</v>
      </c>
      <c r="E55" s="98">
        <v>500</v>
      </c>
      <c r="F55" s="88">
        <v>500</v>
      </c>
    </row>
    <row r="56" spans="1:6" ht="15">
      <c r="A56" s="17">
        <v>312001</v>
      </c>
      <c r="B56" s="17"/>
      <c r="C56" s="79" t="s">
        <v>148</v>
      </c>
      <c r="D56" s="97">
        <v>26</v>
      </c>
      <c r="E56" s="98">
        <v>26</v>
      </c>
      <c r="F56" s="88">
        <v>26</v>
      </c>
    </row>
    <row r="57" spans="1:6" s="47" customFormat="1" ht="14.85" customHeight="1">
      <c r="A57" s="43"/>
      <c r="B57" s="43"/>
      <c r="C57" s="43" t="s">
        <v>125</v>
      </c>
      <c r="D57" s="99">
        <f>SUM(D50:D56)</f>
        <v>2807.96</v>
      </c>
      <c r="E57" s="78">
        <f>SUM(E50:E56)</f>
        <v>2807.88</v>
      </c>
      <c r="F57" s="76">
        <f>SUM(F50:F56)</f>
        <v>2808</v>
      </c>
    </row>
    <row r="58" spans="1:6" ht="16.350000000000001" customHeight="1">
      <c r="A58" s="8"/>
      <c r="B58" s="9"/>
      <c r="C58" s="9"/>
      <c r="E58" s="48"/>
    </row>
    <row r="59" spans="1:6" ht="17.850000000000001" customHeight="1">
      <c r="A59" s="37"/>
      <c r="B59" s="37"/>
      <c r="C59" s="37"/>
      <c r="D59" s="58"/>
      <c r="E59" s="48"/>
    </row>
    <row r="60" spans="1:6" ht="38.85" customHeight="1">
      <c r="A60" s="9"/>
      <c r="B60" s="9"/>
      <c r="C60" s="9"/>
      <c r="E60" s="48"/>
    </row>
    <row r="61" spans="1:6" ht="15">
      <c r="A61" s="9"/>
      <c r="B61" s="9"/>
      <c r="C61" s="9"/>
      <c r="D61" s="114" t="s">
        <v>166</v>
      </c>
      <c r="E61" s="115" t="s">
        <v>167</v>
      </c>
      <c r="F61" s="116" t="s">
        <v>168</v>
      </c>
    </row>
    <row r="62" spans="1:6" ht="20.25">
      <c r="A62" s="130" t="s">
        <v>126</v>
      </c>
      <c r="B62" s="130"/>
      <c r="C62" s="130"/>
      <c r="D62" s="92">
        <f>SUM(D12,D21,D35,D42,D57)</f>
        <v>215341.96</v>
      </c>
      <c r="E62" s="92">
        <f>SUM(E12,E21,E35,E42,E57)</f>
        <v>215341.88</v>
      </c>
      <c r="F62" s="101">
        <f>SUM(F12,F21,F35,F42,F57)</f>
        <v>215342</v>
      </c>
    </row>
    <row r="63" spans="1:6" ht="20.25">
      <c r="A63" s="59"/>
      <c r="B63" s="60"/>
      <c r="C63" s="60"/>
      <c r="D63" s="61"/>
    </row>
    <row r="64" spans="1:6" ht="20.25">
      <c r="A64" s="59"/>
      <c r="B64" s="60"/>
      <c r="C64" s="60"/>
      <c r="D64" s="61"/>
    </row>
    <row r="65" spans="1:6" ht="20.25">
      <c r="A65" s="59"/>
      <c r="B65" s="60"/>
      <c r="C65" s="60"/>
      <c r="D65" s="61"/>
    </row>
    <row r="66" spans="1:6" ht="20.25">
      <c r="C66" s="62"/>
      <c r="D66" s="114" t="s">
        <v>166</v>
      </c>
      <c r="E66" s="115" t="s">
        <v>167</v>
      </c>
      <c r="F66" s="116" t="s">
        <v>168</v>
      </c>
    </row>
    <row r="67" spans="1:6" ht="20.25">
      <c r="A67" s="130" t="s">
        <v>127</v>
      </c>
      <c r="B67" s="130"/>
      <c r="C67" s="133"/>
      <c r="D67" s="135">
        <v>201715</v>
      </c>
      <c r="E67" s="134">
        <v>199515</v>
      </c>
      <c r="F67" s="111">
        <v>199515</v>
      </c>
    </row>
    <row r="68" spans="1:6" ht="20.25">
      <c r="A68" s="59"/>
      <c r="B68" s="59"/>
      <c r="C68" s="59"/>
      <c r="D68" s="63"/>
    </row>
    <row r="69" spans="1:6" ht="20.25">
      <c r="A69" s="59"/>
      <c r="B69" s="59"/>
      <c r="C69" s="59"/>
      <c r="D69" s="63"/>
      <c r="E69" s="91"/>
    </row>
    <row r="70" spans="1:6" ht="15.75">
      <c r="A70" s="7"/>
      <c r="B70" s="7"/>
      <c r="C70" s="68"/>
      <c r="D70" s="104"/>
    </row>
    <row r="71" spans="1:6" ht="15.75">
      <c r="A71" s="7"/>
      <c r="B71" s="110"/>
      <c r="C71" s="13"/>
      <c r="D71" s="64"/>
    </row>
    <row r="72" spans="1:6">
      <c r="A72" s="131"/>
      <c r="B72" s="131"/>
      <c r="C72" s="131"/>
      <c r="D72" s="66"/>
    </row>
    <row r="73" spans="1:6">
      <c r="A73" s="132"/>
      <c r="B73" s="132"/>
      <c r="C73" s="132"/>
      <c r="D73" s="66"/>
    </row>
    <row r="74" spans="1:6">
      <c r="A74" s="131"/>
      <c r="B74" s="131"/>
      <c r="C74" s="131"/>
      <c r="D74" s="66"/>
    </row>
    <row r="90" spans="1:4" ht="23.25">
      <c r="A90" s="128"/>
      <c r="B90" s="128"/>
      <c r="C90" s="128"/>
      <c r="D90" s="128"/>
    </row>
    <row r="91" spans="1:4" ht="23.25">
      <c r="A91" s="2"/>
      <c r="B91" s="2"/>
      <c r="C91" s="2"/>
      <c r="D91" s="65"/>
    </row>
    <row r="92" spans="1:4" ht="18.75">
      <c r="A92" s="23"/>
      <c r="B92" s="23"/>
      <c r="C92" s="27"/>
      <c r="D92" s="66"/>
    </row>
    <row r="93" spans="1:4">
      <c r="A93" s="37"/>
      <c r="B93" s="37"/>
      <c r="C93" s="37"/>
      <c r="D93" s="58"/>
    </row>
    <row r="94" spans="1:4">
      <c r="A94" s="45"/>
      <c r="B94" s="45"/>
      <c r="C94" s="45"/>
      <c r="D94" s="66"/>
    </row>
    <row r="95" spans="1:4">
      <c r="A95" s="37"/>
      <c r="B95" s="37"/>
      <c r="C95" s="37"/>
      <c r="D95" s="66"/>
    </row>
    <row r="96" spans="1:4">
      <c r="A96" s="37"/>
      <c r="B96" s="37"/>
      <c r="C96" s="37"/>
      <c r="D96" s="66"/>
    </row>
    <row r="97" spans="1:4">
      <c r="A97" s="67"/>
      <c r="B97" s="67"/>
      <c r="C97" s="67"/>
      <c r="D97" s="66"/>
    </row>
    <row r="98" spans="1:4">
      <c r="A98" s="37"/>
      <c r="B98" s="37"/>
      <c r="C98" s="37"/>
      <c r="D98" s="66"/>
    </row>
    <row r="99" spans="1:4">
      <c r="A99" s="37"/>
      <c r="B99" s="37"/>
      <c r="C99" s="37"/>
      <c r="D99" s="66"/>
    </row>
    <row r="100" spans="1:4">
      <c r="A100" s="37"/>
      <c r="B100" s="37"/>
      <c r="C100" s="37"/>
      <c r="D100" s="66"/>
    </row>
    <row r="101" spans="1:4">
      <c r="A101" s="37"/>
      <c r="B101" s="37"/>
      <c r="C101" s="37"/>
      <c r="D101" s="66"/>
    </row>
    <row r="102" spans="1:4">
      <c r="A102" s="37"/>
      <c r="B102" s="37"/>
      <c r="C102" s="37"/>
      <c r="D102" s="66"/>
    </row>
    <row r="103" spans="1:4" ht="18.75">
      <c r="A103" s="23"/>
      <c r="B103" s="23"/>
      <c r="C103" s="27"/>
      <c r="D103" s="66"/>
    </row>
    <row r="104" spans="1:4">
      <c r="A104" s="45"/>
      <c r="B104" s="37"/>
      <c r="C104" s="67"/>
      <c r="D104" s="66"/>
    </row>
    <row r="105" spans="1:4">
      <c r="A105" s="37"/>
      <c r="B105" s="37"/>
      <c r="C105" s="37"/>
      <c r="D105" s="66"/>
    </row>
    <row r="106" spans="1:4">
      <c r="A106" s="52"/>
      <c r="B106" s="52"/>
      <c r="C106" s="37"/>
      <c r="D106" s="66"/>
    </row>
    <row r="107" spans="1:4">
      <c r="A107" s="52"/>
      <c r="B107" s="52"/>
      <c r="C107" s="37"/>
      <c r="D107" s="66"/>
    </row>
    <row r="108" spans="1:4">
      <c r="A108" s="52"/>
      <c r="B108" s="52"/>
      <c r="C108" s="37"/>
      <c r="D108" s="66"/>
    </row>
    <row r="109" spans="1:4" ht="15.75">
      <c r="A109" s="68"/>
      <c r="B109" s="27"/>
      <c r="C109" s="31"/>
      <c r="D109" s="66"/>
    </row>
    <row r="110" spans="1:4">
      <c r="A110" s="52"/>
      <c r="B110" s="37"/>
      <c r="C110" s="37"/>
      <c r="D110" s="66"/>
    </row>
    <row r="111" spans="1:4">
      <c r="A111" s="52"/>
      <c r="B111" s="37"/>
      <c r="C111" s="37"/>
      <c r="D111" s="66"/>
    </row>
    <row r="112" spans="1:4">
      <c r="A112" s="52"/>
      <c r="B112" s="37"/>
      <c r="C112" s="37"/>
      <c r="D112" s="66"/>
    </row>
    <row r="113" spans="1:4">
      <c r="A113" s="52"/>
      <c r="B113" s="37"/>
      <c r="C113" s="37"/>
      <c r="D113" s="66"/>
    </row>
    <row r="114" spans="1:4">
      <c r="A114" s="52"/>
      <c r="B114" s="37"/>
      <c r="C114" s="37"/>
      <c r="D114" s="66"/>
    </row>
    <row r="115" spans="1:4">
      <c r="A115" s="52"/>
      <c r="B115" s="37"/>
      <c r="C115" s="37"/>
      <c r="D115" s="66"/>
    </row>
    <row r="116" spans="1:4">
      <c r="A116" s="52"/>
      <c r="B116" s="37"/>
      <c r="C116" s="37"/>
      <c r="D116" s="66"/>
    </row>
    <row r="117" spans="1:4">
      <c r="A117" s="52"/>
      <c r="B117" s="37"/>
      <c r="C117" s="37"/>
      <c r="D117" s="66"/>
    </row>
    <row r="118" spans="1:4">
      <c r="A118" s="52"/>
      <c r="B118" s="37"/>
      <c r="C118" s="37"/>
      <c r="D118" s="66"/>
    </row>
    <row r="119" spans="1:4">
      <c r="A119" s="52"/>
      <c r="B119" s="37"/>
      <c r="C119" s="37"/>
      <c r="D119" s="66"/>
    </row>
    <row r="120" spans="1:4">
      <c r="A120" s="52"/>
      <c r="B120" s="37"/>
      <c r="C120" s="37"/>
      <c r="D120" s="66"/>
    </row>
    <row r="121" spans="1:4">
      <c r="A121" s="27"/>
      <c r="B121" s="27"/>
      <c r="C121" s="27"/>
      <c r="D121" s="66"/>
    </row>
    <row r="122" spans="1:4" ht="15.75">
      <c r="A122" s="45"/>
      <c r="B122" s="45"/>
      <c r="C122" s="6"/>
      <c r="D122" s="66"/>
    </row>
    <row r="123" spans="1:4">
      <c r="A123" s="52"/>
      <c r="B123" s="37"/>
      <c r="C123" s="37"/>
      <c r="D123" s="66"/>
    </row>
    <row r="124" spans="1:4">
      <c r="A124" s="52"/>
      <c r="B124" s="37"/>
      <c r="C124" s="37"/>
      <c r="D124" s="66"/>
    </row>
    <row r="125" spans="1:4">
      <c r="A125" s="27"/>
      <c r="B125" s="27"/>
      <c r="C125" s="27"/>
      <c r="D125" s="66"/>
    </row>
    <row r="126" spans="1:4" ht="15.75">
      <c r="A126" s="6"/>
      <c r="B126" s="6"/>
      <c r="C126" s="6"/>
      <c r="D126" s="66"/>
    </row>
    <row r="127" spans="1:4" ht="15.75">
      <c r="A127" s="6"/>
      <c r="B127" s="6"/>
      <c r="C127" s="6"/>
      <c r="D127" s="66"/>
    </row>
    <row r="128" spans="1:4" ht="15.75">
      <c r="A128" s="6"/>
      <c r="B128" s="6"/>
      <c r="C128" s="6"/>
      <c r="D128" s="66"/>
    </row>
    <row r="129" spans="1:4">
      <c r="A129" s="37"/>
      <c r="B129" s="37"/>
      <c r="C129" s="37"/>
      <c r="D129" s="66"/>
    </row>
    <row r="130" spans="1:4">
      <c r="A130" s="37"/>
      <c r="B130" s="37"/>
      <c r="C130" s="37"/>
      <c r="D130" s="66"/>
    </row>
    <row r="131" spans="1:4">
      <c r="A131" s="37"/>
      <c r="B131" s="37"/>
      <c r="C131" s="37"/>
      <c r="D131" s="66"/>
    </row>
    <row r="132" spans="1:4" ht="15.75">
      <c r="A132" s="6"/>
      <c r="B132" s="6"/>
      <c r="C132" s="6"/>
      <c r="D132" s="66"/>
    </row>
    <row r="133" spans="1:4">
      <c r="A133" s="37"/>
      <c r="B133" s="37"/>
      <c r="C133" s="37"/>
      <c r="D133" s="66"/>
    </row>
    <row r="134" spans="1:4">
      <c r="A134" s="37"/>
      <c r="B134" s="37"/>
      <c r="C134" s="37"/>
      <c r="D134" s="66"/>
    </row>
    <row r="135" spans="1:4">
      <c r="A135" s="37"/>
      <c r="B135" s="37"/>
      <c r="C135" s="37"/>
      <c r="D135" s="66"/>
    </row>
    <row r="136" spans="1:4">
      <c r="A136" s="37"/>
      <c r="B136" s="37"/>
      <c r="C136" s="37"/>
      <c r="D136" s="66"/>
    </row>
    <row r="137" spans="1:4" ht="15">
      <c r="A137" s="37"/>
      <c r="B137" s="22"/>
      <c r="C137" s="69"/>
      <c r="D137" s="70"/>
    </row>
    <row r="138" spans="1:4" ht="15">
      <c r="A138" s="37"/>
      <c r="B138" s="22"/>
      <c r="C138" s="69"/>
      <c r="D138" s="70"/>
    </row>
    <row r="139" spans="1:4">
      <c r="A139" s="37"/>
      <c r="B139" s="37"/>
      <c r="C139" s="37"/>
      <c r="D139" s="66"/>
    </row>
    <row r="140" spans="1:4" ht="15">
      <c r="A140" s="22"/>
      <c r="B140" s="22"/>
      <c r="C140" s="22"/>
    </row>
    <row r="141" spans="1:4" ht="15">
      <c r="A141" s="22"/>
      <c r="B141" s="22"/>
      <c r="C141" s="22"/>
      <c r="D141" s="71"/>
    </row>
    <row r="142" spans="1:4" ht="20.25">
      <c r="A142" s="27"/>
      <c r="B142" s="27"/>
      <c r="C142" s="72"/>
      <c r="D142" s="73"/>
    </row>
    <row r="143" spans="1:4" ht="20.25">
      <c r="A143" s="27"/>
      <c r="B143" s="27"/>
      <c r="C143" s="72"/>
      <c r="D143" s="71"/>
    </row>
    <row r="144" spans="1:4" ht="20.25">
      <c r="A144" s="27"/>
      <c r="B144" s="27"/>
      <c r="C144" s="72"/>
      <c r="D144" s="73"/>
    </row>
  </sheetData>
  <sheetProtection selectLockedCells="1" selectUnlockedCells="1"/>
  <mergeCells count="7">
    <mergeCell ref="A90:D90"/>
    <mergeCell ref="A1:D1"/>
    <mergeCell ref="A62:C62"/>
    <mergeCell ref="A67:C67"/>
    <mergeCell ref="A72:C72"/>
    <mergeCell ref="A73:C73"/>
    <mergeCell ref="A74:C74"/>
  </mergeCells>
  <pageMargins left="0.19652777777777777" right="0.19652777777777777" top="0.39374999999999999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A10" sqref="A10"/>
    </sheetView>
  </sheetViews>
  <sheetFormatPr defaultRowHeight="12.75"/>
  <cols>
    <col min="1" max="1" width="49.7109375" bestFit="1" customWidth="1"/>
    <col min="2" max="2" width="11.5703125" customWidth="1"/>
  </cols>
  <sheetData>
    <row r="1" spans="1:4" ht="23.25">
      <c r="A1" s="129" t="s">
        <v>150</v>
      </c>
      <c r="B1" s="129"/>
    </row>
    <row r="2" spans="1:4" ht="23.25">
      <c r="A2" s="113" t="s">
        <v>169</v>
      </c>
      <c r="B2" s="39"/>
    </row>
    <row r="3" spans="1:4">
      <c r="B3" s="114" t="s">
        <v>166</v>
      </c>
      <c r="C3" s="115" t="s">
        <v>167</v>
      </c>
      <c r="D3" s="116" t="s">
        <v>168</v>
      </c>
    </row>
    <row r="4" spans="1:4" s="75" customFormat="1" ht="15.75">
      <c r="A4" s="126" t="s">
        <v>131</v>
      </c>
      <c r="B4" s="107">
        <v>4100</v>
      </c>
      <c r="C4" s="88">
        <v>0</v>
      </c>
      <c r="D4" s="76">
        <v>0</v>
      </c>
    </row>
    <row r="5" spans="1:4" s="75" customFormat="1" ht="15.75">
      <c r="A5" s="27" t="s">
        <v>161</v>
      </c>
      <c r="B5" s="107">
        <v>3000</v>
      </c>
      <c r="C5" s="88">
        <v>0</v>
      </c>
      <c r="D5" s="76">
        <v>0</v>
      </c>
    </row>
    <row r="6" spans="1:4" ht="15.75">
      <c r="A6" s="90" t="s">
        <v>130</v>
      </c>
      <c r="B6" s="102">
        <f>SUM(B4:B5)</f>
        <v>7100</v>
      </c>
      <c r="C6" s="76">
        <f>SUM(C4:C4)</f>
        <v>0</v>
      </c>
      <c r="D6" s="76">
        <v>0</v>
      </c>
    </row>
    <row r="11" spans="1:4">
      <c r="A11" s="27"/>
      <c r="B11" s="81"/>
    </row>
    <row r="13" spans="1:4">
      <c r="B13" s="80"/>
    </row>
  </sheetData>
  <sheetProtection selectLockedCells="1" selectUnlockedCells="1"/>
  <mergeCells count="1">
    <mergeCell ref="A1:B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Rozpočet výdavky 2018</vt:lpstr>
      <vt:lpstr>Rozpočet  príjmy 2018</vt:lpstr>
      <vt:lpstr>kapitálové výdaje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2018-04-13T08:37:41Z</cp:lastPrinted>
  <dcterms:created xsi:type="dcterms:W3CDTF">2017-10-17T06:47:48Z</dcterms:created>
  <dcterms:modified xsi:type="dcterms:W3CDTF">2018-04-13T11:12:54Z</dcterms:modified>
</cp:coreProperties>
</file>